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O:\PubWeb\lettresAnglaises\LA 2025\Lettre 460 October 25\Fichier source\"/>
    </mc:Choice>
  </mc:AlternateContent>
  <xr:revisionPtr revIDLastSave="0" documentId="13_ncr:1_{DAB4069D-454A-4520-9E0E-7EB8A0115B0F}" xr6:coauthVersionLast="47" xr6:coauthVersionMax="47" xr10:uidLastSave="{00000000-0000-0000-0000-000000000000}"/>
  <bookViews>
    <workbookView xWindow="-28920" yWindow="-1860" windowWidth="29040" windowHeight="17520" activeTab="3" xr2:uid="{00000000-000D-0000-FFFF-FFFF00000000}"/>
  </bookViews>
  <sheets>
    <sheet name="Lisez-moi" sheetId="1" r:id="rId1"/>
    <sheet name="Graphique 1.a" sheetId="23" r:id="rId2"/>
    <sheet name="Graphique 1.b" sheetId="31" r:id="rId3"/>
    <sheet name="Graphique 2" sheetId="25" r:id="rId4"/>
    <sheet name="Graphique 3.a" sheetId="32" r:id="rId5"/>
    <sheet name="Graphique 3.b" sheetId="33"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33" l="1"/>
  <c r="F15" i="33"/>
  <c r="E15" i="33"/>
  <c r="G14" i="33"/>
  <c r="F14" i="33"/>
  <c r="E14" i="33"/>
  <c r="G13" i="33"/>
  <c r="F13" i="33"/>
  <c r="E13" i="33"/>
  <c r="G12" i="33"/>
  <c r="F12" i="33"/>
  <c r="E12" i="33"/>
  <c r="G11" i="33"/>
  <c r="F11" i="33"/>
  <c r="E11" i="33"/>
  <c r="G10" i="33"/>
  <c r="F10" i="33"/>
  <c r="E10" i="33"/>
  <c r="G9" i="33"/>
  <c r="F9" i="33"/>
  <c r="E9" i="33"/>
  <c r="H15" i="32"/>
  <c r="G15" i="32"/>
  <c r="F15" i="32"/>
  <c r="H14" i="32"/>
  <c r="G14" i="32"/>
  <c r="F14" i="32"/>
  <c r="H13" i="32"/>
  <c r="G13" i="32"/>
  <c r="F13" i="32"/>
  <c r="H12" i="32"/>
  <c r="G12" i="32"/>
  <c r="F12" i="32"/>
  <c r="H11" i="32"/>
  <c r="G11" i="32"/>
  <c r="F11" i="32"/>
  <c r="H10" i="32"/>
  <c r="G10" i="32"/>
  <c r="F10" i="32"/>
  <c r="H9" i="32"/>
  <c r="G9" i="32"/>
  <c r="F9" i="32"/>
</calcChain>
</file>

<file path=xl/sharedStrings.xml><?xml version="1.0" encoding="utf-8"?>
<sst xmlns="http://schemas.openxmlformats.org/spreadsheetml/2006/main" count="96" uniqueCount="56">
  <si>
    <t>Publication</t>
  </si>
  <si>
    <t>Type</t>
  </si>
  <si>
    <t>La Lettre du CEPII</t>
  </si>
  <si>
    <t>Citation</t>
  </si>
  <si>
    <t>Lien</t>
  </si>
  <si>
    <t>Contact</t>
  </si>
  <si>
    <t>Données sources</t>
  </si>
  <si>
    <t>Informations additionnelles</t>
  </si>
  <si>
    <t>Titre</t>
  </si>
  <si>
    <t>Sous-titre</t>
  </si>
  <si>
    <t>Source</t>
  </si>
  <si>
    <t>Content of Deep Trade Agreements : Hofmann, C., A. Osnago, and M. Ruta (2017). Horizontal depth: A new database on the content of preferential trade agreements. Policy Research Working Paper 7981, World Bank Group, Washington, DC.</t>
  </si>
  <si>
    <t>Notes</t>
  </si>
  <si>
    <t>https://www.cepii.fr/CEPII/fr/publications/lettre/abstract.asp?NoDoc=14809</t>
  </si>
  <si>
    <t>Coefficient</t>
  </si>
  <si>
    <t>gianluca.orefice@cepii.fr</t>
  </si>
  <si>
    <t>Exporter Dynamics Database : Fernandes, A. M., Freund, C., and Pierola, M. D. (2016). Exporter behavior, country size and stage of development: Evidence from the exporter dynamics database. Journal of Development Economics, 119:121–137.</t>
  </si>
  <si>
    <r>
      <t xml:space="preserve">Matteo Neri-Lainé et Gianluca Orefice (2025). L’approfondissement des accords commerciaux dans les PED a-t-il bénéficié aux exportations des entreprises ? </t>
    </r>
    <r>
      <rPr>
        <i/>
        <sz val="12"/>
        <rFont val="Arial Narrow"/>
        <family val="2"/>
      </rPr>
      <t>La Lettre du CEPII</t>
    </r>
    <r>
      <rPr>
        <sz val="12"/>
        <rFont val="Arial Narrow"/>
        <family val="2"/>
      </rPr>
      <t>, n° 460, octobre.</t>
    </r>
  </si>
  <si>
    <t>year</t>
  </si>
  <si>
    <t>coef</t>
  </si>
  <si>
    <t>std_err</t>
  </si>
  <si>
    <t>DTA</t>
  </si>
  <si>
    <t>Positive aggregate effects magnified by the depth of agreements</t>
  </si>
  <si>
    <t>Title</t>
  </si>
  <si>
    <t>Subtitle</t>
  </si>
  <si>
    <t>Effects of trade agreements on the exports of firms</t>
  </si>
  <si>
    <t>Reading notes</t>
  </si>
  <si>
    <t>The circles indicate the effect of trade agreements (Figure 1.a) and provisions (Figure 1.b) on exports. “Deep agreements” are trade agreements with a number of provisions above the median. The vertical lines represent 90% confidence intervals. When these lines do not cross the x-axis at zero, the effect is statistically significant.</t>
  </si>
  <si>
    <t>The effect of deep agreements (Figure 1.a) must be read as the sum of the two coefficients: +6% on average for all agreements, +5% additional for deep agreements, for a total of +11%. The effect of shallow agreements corresponds to the coefficient common to all agreements.</t>
  </si>
  <si>
    <t> Authors’ calculations based on World Bank, Deep Trade Agreement and Exporter Dynamics databases</t>
  </si>
  <si>
    <t>All agreements</t>
  </si>
  <si>
    <t>Additional effect of deep agreements</t>
  </si>
  <si>
    <t>CI bottom</t>
  </si>
  <si>
    <t>CI top</t>
  </si>
  <si>
    <t>Effects of different type of provisions</t>
  </si>
  <si>
    <t>Effects of agreements and their depth</t>
  </si>
  <si>
    <t>DTA Legal</t>
  </si>
  <si>
    <t>DTA WTO+</t>
  </si>
  <si>
    <t>DTA WO-X</t>
  </si>
  <si>
    <t>DTA Core</t>
  </si>
  <si>
    <t>DTA NTM</t>
  </si>
  <si>
    <t>DTA S-I-C</t>
  </si>
  <si>
    <t>Large firms benefit from DTAs</t>
  </si>
  <si>
    <t>Effect of DTAs (number of legally enforceable provisions of agreements) on firms’ exports by size</t>
  </si>
  <si>
    <t> The circles represent the effect of DTAs on exports. Large companies are those in the last decile in terms of exports prior to the deepening of agreements. The vertical lines represent 95% confidence intervals. When these lines do not cross the x-axis at zero, the effect is statistically significant.</t>
  </si>
  <si>
    <t> The effect of deepening on large companies must be read as the sum of the two coefficients: -0.5% for all companies, +1.1% additional for large companies, for a total of +0.6%. The effect on small companies corresponds to that common to all companies.</t>
  </si>
  <si>
    <t> Authors' calculations based on World Bank, Deep Trade Agreement and Exporter Dynamics databases.</t>
  </si>
  <si>
    <t>All firms</t>
  </si>
  <si>
    <t>Additional effect for big firms</t>
  </si>
  <si>
    <t>Large firms benefit from the deepening of agreements</t>
  </si>
  <si>
    <t>Difference in exports between treated and untreated firms, before and after the deepening of an agreement, by firm size</t>
  </si>
  <si>
    <t> The circles represent the effect of DTAs on exports. Large companies are those in the last quartile in terms of exports prior the deepening of agreements. Each period indicates the year from the date of deepening (t = 0). The vertical lines represent 90% confidence intervals. When these lines do not cross the x-axis at zero, the effect is statistically significant.</t>
  </si>
  <si>
    <t>Authors' calculations based on World Bank, Deep Trade Agreement and Exporter Dynamics databases.</t>
  </si>
  <si>
    <t>Years</t>
  </si>
  <si>
    <t>Large firms only</t>
  </si>
  <si>
    <t xml:space="preserve">
 The circles represent the effect of DTAs on exports. Large companies are those in the last quartile in terms of exports prior the deepening of agreements. Each period indicates the year from the date of deepening (t = 0). The vertical lines represent 90% confidence intervals. When these lines do not cross the x-axis at zero, the effect is statistically significant.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</si>
</sst>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b/>
      <sz val="12"/>
      <color theme="1"/>
      <name val="Arial Narrow"/>
      <family val="2"/>
    </font>
    <font>
      <sz val="11"/>
      <color theme="1"/>
      <name val="Calibri"/>
      <family val="2"/>
      <scheme val="minor"/>
    </font>
    <font>
      <u/>
      <sz val="12"/>
      <color theme="10"/>
      <name val="Calibri"/>
      <family val="2"/>
      <scheme val="minor"/>
    </font>
    <font>
      <sz val="11"/>
      <color theme="1"/>
      <name val="Arial"/>
      <family val="2"/>
    </font>
    <font>
      <sz val="10"/>
      <name val="Arial"/>
      <family val="2"/>
    </font>
    <font>
      <b/>
      <sz val="12"/>
      <name val="Arial Narrow"/>
      <family val="2"/>
    </font>
    <font>
      <sz val="12"/>
      <name val="Arial Narrow"/>
      <family val="2"/>
    </font>
    <font>
      <sz val="11"/>
      <color rgb="FFFF0000"/>
      <name val="Calibri"/>
      <family val="2"/>
      <scheme val="minor"/>
    </font>
    <font>
      <u/>
      <sz val="12"/>
      <color theme="10"/>
      <name val="Arial Narrow"/>
      <family val="2"/>
    </font>
    <font>
      <sz val="12"/>
      <color theme="1"/>
      <name val="Arial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font>
    <font>
      <sz val="11"/>
      <color theme="1"/>
      <name val="Arial Narrow"/>
      <family val="2"/>
    </font>
    <font>
      <i/>
      <sz val="12"/>
      <name val="Arial Narrow"/>
      <family val="2"/>
    </font>
    <font>
      <sz val="10"/>
      <name val="Arial Narrow"/>
      <family val="2"/>
    </font>
    <font>
      <sz val="11"/>
      <color rgb="FFFF0000"/>
      <name val="Arial Narrow"/>
      <family val="2"/>
    </font>
    <font>
      <sz val="11"/>
      <name val="Arial Narrow"/>
      <family val="2"/>
    </font>
    <font>
      <sz val="12"/>
      <color rgb="FF000000"/>
      <name val="Arial Narrow"/>
      <family val="2"/>
    </font>
    <font>
      <b/>
      <sz val="12"/>
      <color rgb="FF000000"/>
      <name val="Arial Narrow"/>
      <family val="2"/>
    </font>
    <font>
      <sz val="12"/>
      <color theme="0"/>
      <name val="Arial Narrow"/>
      <family val="2"/>
    </font>
  </fonts>
  <fills count="34">
    <fill>
      <patternFill patternType="none"/>
    </fill>
    <fill>
      <patternFill patternType="gray125"/>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8">
    <xf numFmtId="0" fontId="0" fillId="0" borderId="0"/>
    <xf numFmtId="0" fontId="4" fillId="0" borderId="0" applyNumberFormat="0" applyFill="0" applyBorder="0" applyAlignment="0" applyProtection="0"/>
    <xf numFmtId="0" fontId="5" fillId="0" borderId="0"/>
    <xf numFmtId="0" fontId="6" fillId="0" borderId="0"/>
    <xf numFmtId="0" fontId="3" fillId="0" borderId="0"/>
    <xf numFmtId="0" fontId="6" fillId="0" borderId="0"/>
    <xf numFmtId="0" fontId="12" fillId="0" borderId="0" applyNumberFormat="0" applyFill="0" applyBorder="0" applyAlignment="0" applyProtection="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4" applyNumberFormat="0" applyAlignment="0" applyProtection="0"/>
    <xf numFmtId="0" fontId="20" fillId="7" borderId="5" applyNumberFormat="0" applyAlignment="0" applyProtection="0"/>
    <xf numFmtId="0" fontId="21" fillId="7" borderId="4" applyNumberFormat="0" applyAlignment="0" applyProtection="0"/>
    <xf numFmtId="0" fontId="22" fillId="0" borderId="6" applyNumberFormat="0" applyFill="0" applyAlignment="0" applyProtection="0"/>
    <xf numFmtId="0" fontId="23" fillId="8" borderId="7" applyNumberFormat="0" applyAlignment="0" applyProtection="0"/>
    <xf numFmtId="0" fontId="9"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7" fillId="0" borderId="0"/>
    <xf numFmtId="0" fontId="1" fillId="9" borderId="8" applyNumberFormat="0" applyFont="0" applyAlignment="0" applyProtection="0"/>
  </cellStyleXfs>
  <cellXfs count="60">
    <xf numFmtId="0" fontId="0" fillId="0" borderId="0" xfId="0"/>
    <xf numFmtId="0" fontId="7" fillId="0" borderId="0" xfId="3" applyFont="1" applyAlignment="1">
      <alignment vertical="center"/>
    </xf>
    <xf numFmtId="0" fontId="8" fillId="0" borderId="0" xfId="3" applyFont="1" applyAlignment="1">
      <alignment vertical="center"/>
    </xf>
    <xf numFmtId="0" fontId="8" fillId="0" borderId="0" xfId="4" applyFont="1" applyAlignment="1">
      <alignment vertical="center"/>
    </xf>
    <xf numFmtId="0" fontId="10" fillId="0" borderId="0" xfId="1" applyFont="1" applyAlignment="1">
      <alignment vertical="center"/>
    </xf>
    <xf numFmtId="0" fontId="7" fillId="0" borderId="0" xfId="2" applyFont="1" applyAlignment="1">
      <alignment vertical="center"/>
    </xf>
    <xf numFmtId="0" fontId="2" fillId="0" borderId="0" xfId="5" applyFont="1" applyAlignment="1">
      <alignment vertical="center"/>
    </xf>
    <xf numFmtId="0" fontId="8" fillId="0" borderId="0" xfId="0" applyFont="1" applyAlignment="1">
      <alignment vertical="center"/>
    </xf>
    <xf numFmtId="0" fontId="2" fillId="0" borderId="0" xfId="0" applyFont="1" applyAlignment="1">
      <alignment vertical="top"/>
    </xf>
    <xf numFmtId="0" fontId="11" fillId="0" borderId="0" xfId="0" applyFont="1"/>
    <xf numFmtId="0" fontId="8" fillId="0" borderId="0" xfId="2" applyFont="1" applyAlignment="1">
      <alignment vertical="center"/>
    </xf>
    <xf numFmtId="0" fontId="8" fillId="0" borderId="0" xfId="0" applyFont="1" applyAlignment="1">
      <alignment horizontal="left"/>
    </xf>
    <xf numFmtId="0" fontId="11" fillId="0" borderId="0" xfId="0" applyFont="1" applyAlignment="1">
      <alignment vertical="top"/>
    </xf>
    <xf numFmtId="0" fontId="30" fillId="0" borderId="0" xfId="3" applyFont="1"/>
    <xf numFmtId="0" fontId="32" fillId="0" borderId="0" xfId="0" applyFont="1"/>
    <xf numFmtId="0" fontId="28" fillId="0" borderId="0" xfId="2" applyFont="1"/>
    <xf numFmtId="0" fontId="33" fillId="0" borderId="0" xfId="0" applyFont="1" applyAlignment="1">
      <alignment horizontal="left" vertical="center"/>
    </xf>
    <xf numFmtId="0" fontId="11" fillId="0" borderId="10" xfId="0" applyFont="1" applyBorder="1" applyAlignment="1">
      <alignment horizontal="center"/>
    </xf>
    <xf numFmtId="0" fontId="11" fillId="0" borderId="0" xfId="0" applyFont="1" applyAlignment="1">
      <alignment horizontal="center" vertical="center" wrapText="1"/>
    </xf>
    <xf numFmtId="0" fontId="11" fillId="0" borderId="0" xfId="0" applyFont="1" applyAlignment="1">
      <alignment vertical="center" wrapText="1"/>
    </xf>
    <xf numFmtId="0" fontId="11" fillId="0" borderId="10" xfId="0" applyFont="1" applyBorder="1" applyAlignment="1">
      <alignment horizontal="center" vertical="center" wrapText="1"/>
    </xf>
    <xf numFmtId="0" fontId="11" fillId="0" borderId="11" xfId="0" applyFont="1" applyBorder="1" applyAlignment="1">
      <alignment vertical="center" wrapText="1"/>
    </xf>
    <xf numFmtId="0" fontId="11" fillId="0" borderId="11" xfId="0" applyFont="1" applyBorder="1" applyAlignment="1">
      <alignment horizontal="center" vertical="top" wrapText="1"/>
    </xf>
    <xf numFmtId="0" fontId="11" fillId="0" borderId="10" xfId="0" applyFont="1" applyBorder="1" applyAlignment="1">
      <alignment vertical="center" wrapText="1"/>
    </xf>
    <xf numFmtId="0" fontId="11" fillId="0" borderId="10" xfId="0" applyFont="1" applyBorder="1" applyAlignment="1">
      <alignment vertical="top"/>
    </xf>
    <xf numFmtId="0" fontId="11" fillId="0" borderId="10" xfId="0" applyFont="1" applyBorder="1" applyAlignment="1">
      <alignment horizontal="center" vertical="top"/>
    </xf>
    <xf numFmtId="0" fontId="11" fillId="0" borderId="10" xfId="0" applyFont="1" applyBorder="1" applyAlignment="1">
      <alignment vertical="top" wrapText="1"/>
    </xf>
    <xf numFmtId="0" fontId="11" fillId="0" borderId="12" xfId="0" applyFont="1" applyBorder="1"/>
    <xf numFmtId="0" fontId="11" fillId="0" borderId="10" xfId="3" applyFont="1" applyBorder="1" applyAlignment="1">
      <alignment horizontal="center"/>
    </xf>
    <xf numFmtId="0" fontId="8" fillId="0" borderId="10" xfId="3" applyFont="1" applyBorder="1" applyAlignment="1">
      <alignment horizontal="center"/>
    </xf>
    <xf numFmtId="0" fontId="8" fillId="0" borderId="0" xfId="46" applyFont="1" applyAlignment="1">
      <alignment horizontal="center"/>
    </xf>
    <xf numFmtId="0" fontId="35" fillId="0" borderId="0" xfId="3" applyFont="1"/>
    <xf numFmtId="0" fontId="33" fillId="0" borderId="0" xfId="0" applyFont="1" applyAlignment="1">
      <alignment vertical="top"/>
    </xf>
    <xf numFmtId="0" fontId="34" fillId="0" borderId="0" xfId="0" applyFont="1" applyAlignment="1">
      <alignment vertical="top"/>
    </xf>
    <xf numFmtId="0" fontId="11" fillId="0" borderId="0" xfId="3" applyFont="1" applyAlignment="1">
      <alignment horizontal="center"/>
    </xf>
    <xf numFmtId="0" fontId="11" fillId="0" borderId="0" xfId="3" applyFont="1"/>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vertical="top" wrapText="1"/>
    </xf>
    <xf numFmtId="0" fontId="2" fillId="2" borderId="0" xfId="2" applyFont="1" applyFill="1" applyAlignment="1">
      <alignment horizontal="center" vertical="center"/>
    </xf>
    <xf numFmtId="0" fontId="2" fillId="0" borderId="0" xfId="2" applyFont="1" applyAlignment="1">
      <alignment horizontal="center" vertical="center"/>
    </xf>
    <xf numFmtId="0" fontId="4" fillId="0" borderId="0" xfId="1" applyAlignment="1"/>
    <xf numFmtId="0" fontId="30" fillId="0" borderId="0" xfId="3" applyFont="1"/>
    <xf numFmtId="0" fontId="28" fillId="0" borderId="0" xfId="4" applyFont="1"/>
    <xf numFmtId="0" fontId="4" fillId="0" borderId="0" xfId="1" applyAlignment="1">
      <alignment vertical="center"/>
    </xf>
    <xf numFmtId="0" fontId="31" fillId="0" borderId="0" xfId="4" applyFont="1"/>
    <xf numFmtId="0" fontId="8" fillId="0" borderId="0" xfId="3" applyFont="1" applyAlignment="1">
      <alignment vertical="center"/>
    </xf>
    <xf numFmtId="0" fontId="8" fillId="0" borderId="0" xfId="3" applyFont="1" applyAlignment="1">
      <alignment vertical="top" wrapText="1"/>
    </xf>
    <xf numFmtId="0" fontId="8" fillId="0" borderId="0" xfId="2" applyFont="1" applyAlignment="1">
      <alignment vertical="center"/>
    </xf>
    <xf numFmtId="0" fontId="32" fillId="0" borderId="0" xfId="0" applyFont="1"/>
    <xf numFmtId="0" fontId="8" fillId="0" borderId="0" xfId="2" applyFont="1" applyAlignment="1">
      <alignment vertical="top" wrapText="1"/>
    </xf>
    <xf numFmtId="0" fontId="10" fillId="0" borderId="0" xfId="1" applyFont="1" applyAlignment="1"/>
    <xf numFmtId="0" fontId="28" fillId="0" borderId="0" xfId="2" applyFont="1"/>
    <xf numFmtId="0" fontId="11" fillId="0" borderId="0" xfId="0" applyFont="1"/>
    <xf numFmtId="0" fontId="10" fillId="0" borderId="0" xfId="1" applyFont="1" applyAlignment="1">
      <alignment vertical="center"/>
    </xf>
    <xf numFmtId="0" fontId="8" fillId="0" borderId="0" xfId="0" applyFont="1" applyAlignment="1">
      <alignment horizontal="left"/>
    </xf>
    <xf numFmtId="0" fontId="8" fillId="0" borderId="0" xfId="3" applyFont="1" applyAlignment="1">
      <alignment horizontal="left" vertical="top" wrapText="1"/>
    </xf>
    <xf numFmtId="0" fontId="33" fillId="0" borderId="0" xfId="0" applyFont="1" applyAlignment="1">
      <alignment vertical="top"/>
    </xf>
    <xf numFmtId="0" fontId="33" fillId="0" borderId="0" xfId="0" applyFont="1" applyAlignment="1">
      <alignment vertical="top" wrapText="1"/>
    </xf>
    <xf numFmtId="0" fontId="11" fillId="0" borderId="0" xfId="0" applyFont="1" applyAlignment="1">
      <alignment horizontal="left" vertical="top" wrapText="1"/>
    </xf>
  </cellXfs>
  <cellStyles count="48">
    <cellStyle name="20 % - Accent1" xfId="23" builtinId="30" customBuiltin="1"/>
    <cellStyle name="20 % - Accent2" xfId="27" builtinId="34" customBuiltin="1"/>
    <cellStyle name="20 % - Accent3" xfId="31" builtinId="38" customBuiltin="1"/>
    <cellStyle name="20 % - Accent4" xfId="35" builtinId="42" customBuiltin="1"/>
    <cellStyle name="20 % - Accent5" xfId="39" builtinId="46" customBuiltin="1"/>
    <cellStyle name="20 % - Accent6" xfId="43" builtinId="50" customBuiltin="1"/>
    <cellStyle name="40 % - Accent1" xfId="24" builtinId="31" customBuiltin="1"/>
    <cellStyle name="40 % - Accent2" xfId="28" builtinId="35" customBuiltin="1"/>
    <cellStyle name="40 % - Accent3" xfId="32" builtinId="39" customBuiltin="1"/>
    <cellStyle name="40 % - Accent4" xfId="36" builtinId="43" customBuiltin="1"/>
    <cellStyle name="40 % - Accent5" xfId="40" builtinId="47" customBuiltin="1"/>
    <cellStyle name="40 % - Accent6" xfId="44" builtinId="51" customBuiltin="1"/>
    <cellStyle name="60 % - Accent1" xfId="25" builtinId="32" customBuiltin="1"/>
    <cellStyle name="60 % - Accent2" xfId="29" builtinId="36" customBuiltin="1"/>
    <cellStyle name="60 % - Accent3" xfId="33" builtinId="40" customBuiltin="1"/>
    <cellStyle name="60 % - Accent4" xfId="37" builtinId="44" customBuiltin="1"/>
    <cellStyle name="60 % - Accent5" xfId="41" builtinId="48" customBuiltin="1"/>
    <cellStyle name="60 %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Lien hypertexte" xfId="1" builtinId="8"/>
    <cellStyle name="Neutre" xfId="13" builtinId="28" customBuiltin="1"/>
    <cellStyle name="Normal" xfId="0" builtinId="0"/>
    <cellStyle name="Normal 2" xfId="3" xr:uid="{00000000-0005-0000-0000-000020000000}"/>
    <cellStyle name="Normal 2 2" xfId="2" xr:uid="{00000000-0005-0000-0000-000021000000}"/>
    <cellStyle name="Normal 3" xfId="4" xr:uid="{00000000-0005-0000-0000-000022000000}"/>
    <cellStyle name="Normal 3 2" xfId="5" xr:uid="{00000000-0005-0000-0000-000023000000}"/>
    <cellStyle name="Normal 4" xfId="46" xr:uid="{00000000-0005-0000-0000-000024000000}"/>
    <cellStyle name="Note 2" xfId="47" xr:uid="{00000000-0005-0000-0000-000025000000}"/>
    <cellStyle name="Satisfaisant" xfId="11" builtinId="26" customBuiltin="1"/>
    <cellStyle name="Sortie" xfId="15" builtinId="21" customBuiltin="1"/>
    <cellStyle name="Texte explicatif" xfId="20"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1" builtinId="25" customBuiltin="1"/>
    <cellStyle name="Vérification" xfId="18" builtinId="23" customBuiltin="1"/>
  </cellStyles>
  <dxfs count="0"/>
  <tableStyles count="0" defaultTableStyle="TableStyleMedium2" defaultPivotStyle="PivotStyleLight16"/>
  <colors>
    <mruColors>
      <color rgb="FF008270"/>
      <color rgb="FFB4D3CE"/>
      <color rgb="FF009193"/>
      <color rgb="FF57C499"/>
      <color rgb="FF00905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726851851852"/>
          <c:y val="3.9947368421052634E-2"/>
          <c:w val="0.8808273148148148"/>
          <c:h val="0.75025467836257309"/>
        </c:manualLayout>
      </c:layout>
      <c:stockChart>
        <c:ser>
          <c:idx val="0"/>
          <c:order val="0"/>
          <c:tx>
            <c:strRef>
              <c:f>'Graphique 1.a'!$C$9</c:f>
              <c:strCache>
                <c:ptCount val="1"/>
                <c:pt idx="0">
                  <c:v>Coefficient</c:v>
                </c:pt>
              </c:strCache>
            </c:strRef>
          </c:tx>
          <c:spPr>
            <a:ln w="25400" cap="rnd">
              <a:noFill/>
              <a:round/>
            </a:ln>
            <a:effectLst/>
          </c:spPr>
          <c:marker>
            <c:symbol val="circle"/>
            <c:size val="11"/>
            <c:spPr>
              <a:solidFill>
                <a:srgbClr val="008270"/>
              </a:solidFill>
              <a:ln w="9525">
                <a:noFill/>
              </a:ln>
              <a:effectLst/>
            </c:spPr>
          </c:marker>
          <c:cat>
            <c:strRef>
              <c:f>'Graphique 1.a'!$B$10:$B$11</c:f>
              <c:strCache>
                <c:ptCount val="2"/>
                <c:pt idx="0">
                  <c:v>All agreements</c:v>
                </c:pt>
                <c:pt idx="1">
                  <c:v>Additional effect of deep agreements</c:v>
                </c:pt>
              </c:strCache>
            </c:strRef>
          </c:cat>
          <c:val>
            <c:numRef>
              <c:f>'Graphique 1.a'!$C$10:$C$11</c:f>
              <c:numCache>
                <c:formatCode>General</c:formatCode>
                <c:ptCount val="2"/>
                <c:pt idx="0">
                  <c:v>5.5</c:v>
                </c:pt>
                <c:pt idx="1">
                  <c:v>4.3</c:v>
                </c:pt>
              </c:numCache>
            </c:numRef>
          </c:val>
          <c:smooth val="0"/>
          <c:extLst>
            <c:ext xmlns:c16="http://schemas.microsoft.com/office/drawing/2014/chart" uri="{C3380CC4-5D6E-409C-BE32-E72D297353CC}">
              <c16:uniqueId val="{00000000-6DE5-4604-B83F-24F9D9688454}"/>
            </c:ext>
          </c:extLst>
        </c:ser>
        <c:ser>
          <c:idx val="1"/>
          <c:order val="1"/>
          <c:tx>
            <c:strRef>
              <c:f>'Graphique 1.a'!$D$9</c:f>
              <c:strCache>
                <c:ptCount val="1"/>
                <c:pt idx="0">
                  <c:v>CI bottom</c:v>
                </c:pt>
              </c:strCache>
            </c:strRef>
          </c:tx>
          <c:spPr>
            <a:ln w="25400" cap="rnd">
              <a:noFill/>
              <a:round/>
            </a:ln>
            <a:effectLst/>
          </c:spPr>
          <c:marker>
            <c:symbol val="none"/>
          </c:marker>
          <c:cat>
            <c:strRef>
              <c:f>'Graphique 1.a'!$B$10:$B$11</c:f>
              <c:strCache>
                <c:ptCount val="2"/>
                <c:pt idx="0">
                  <c:v>All agreements</c:v>
                </c:pt>
                <c:pt idx="1">
                  <c:v>Additional effect of deep agreements</c:v>
                </c:pt>
              </c:strCache>
            </c:strRef>
          </c:cat>
          <c:val>
            <c:numRef>
              <c:f>'Graphique 1.a'!$D$10:$D$11</c:f>
              <c:numCache>
                <c:formatCode>General</c:formatCode>
                <c:ptCount val="2"/>
                <c:pt idx="0">
                  <c:v>1.6</c:v>
                </c:pt>
                <c:pt idx="1">
                  <c:v>0.5</c:v>
                </c:pt>
              </c:numCache>
            </c:numRef>
          </c:val>
          <c:smooth val="0"/>
          <c:extLst>
            <c:ext xmlns:c16="http://schemas.microsoft.com/office/drawing/2014/chart" uri="{C3380CC4-5D6E-409C-BE32-E72D297353CC}">
              <c16:uniqueId val="{00000001-6DE5-4604-B83F-24F9D9688454}"/>
            </c:ext>
          </c:extLst>
        </c:ser>
        <c:ser>
          <c:idx val="2"/>
          <c:order val="2"/>
          <c:tx>
            <c:strRef>
              <c:f>'Graphique 1.a'!$E$9</c:f>
              <c:strCache>
                <c:ptCount val="1"/>
                <c:pt idx="0">
                  <c:v>CI top</c:v>
                </c:pt>
              </c:strCache>
            </c:strRef>
          </c:tx>
          <c:spPr>
            <a:ln w="25400" cap="rnd">
              <a:noFill/>
              <a:round/>
            </a:ln>
            <a:effectLst/>
          </c:spPr>
          <c:marker>
            <c:symbol val="none"/>
          </c:marker>
          <c:cat>
            <c:strRef>
              <c:f>'Graphique 1.a'!$B$10:$B$11</c:f>
              <c:strCache>
                <c:ptCount val="2"/>
                <c:pt idx="0">
                  <c:v>All agreements</c:v>
                </c:pt>
                <c:pt idx="1">
                  <c:v>Additional effect of deep agreements</c:v>
                </c:pt>
              </c:strCache>
            </c:strRef>
          </c:cat>
          <c:val>
            <c:numRef>
              <c:f>'Graphique 1.a'!$E$10:$E$11</c:f>
              <c:numCache>
                <c:formatCode>General</c:formatCode>
                <c:ptCount val="2"/>
                <c:pt idx="0">
                  <c:v>9.4</c:v>
                </c:pt>
                <c:pt idx="1">
                  <c:v>8.1</c:v>
                </c:pt>
              </c:numCache>
            </c:numRef>
          </c:val>
          <c:smooth val="0"/>
          <c:extLst>
            <c:ext xmlns:c16="http://schemas.microsoft.com/office/drawing/2014/chart" uri="{C3380CC4-5D6E-409C-BE32-E72D297353CC}">
              <c16:uniqueId val="{00000002-6DE5-4604-B83F-24F9D9688454}"/>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max val="1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r>
                  <a:rPr lang="fr-FR"/>
                  <a:t>In % </a:t>
                </a:r>
              </a:p>
            </c:rich>
          </c:tx>
          <c:layout>
            <c:manualLayout>
              <c:xMode val="edge"/>
              <c:yMode val="edge"/>
              <c:x val="1.6239197530864198E-3"/>
              <c:y val="0.34276198830409355"/>
            </c:manualLayout>
          </c:layout>
          <c:overlay val="0"/>
          <c:spPr>
            <a:noFill/>
            <a:ln>
              <a:noFill/>
            </a:ln>
            <a:effectLst/>
          </c:spPr>
          <c:txPr>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9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97083333333333"/>
          <c:y val="3.9947368421052634E-2"/>
          <c:w val="0.88402916666666664"/>
          <c:h val="0.75025467836257309"/>
        </c:manualLayout>
      </c:layout>
      <c:stockChart>
        <c:ser>
          <c:idx val="0"/>
          <c:order val="0"/>
          <c:tx>
            <c:strRef>
              <c:f>'Graphique 1.b'!$C$18</c:f>
              <c:strCache>
                <c:ptCount val="1"/>
                <c:pt idx="0">
                  <c:v>Coefficient</c:v>
                </c:pt>
              </c:strCache>
            </c:strRef>
          </c:tx>
          <c:spPr>
            <a:ln w="25400" cap="rnd">
              <a:noFill/>
              <a:round/>
            </a:ln>
            <a:effectLst/>
          </c:spPr>
          <c:marker>
            <c:symbol val="circle"/>
            <c:size val="11"/>
            <c:spPr>
              <a:solidFill>
                <a:srgbClr val="008270"/>
              </a:solidFill>
              <a:ln w="9525">
                <a:noFill/>
              </a:ln>
              <a:effectLst/>
            </c:spPr>
          </c:marker>
          <c:cat>
            <c:strRef>
              <c:f>'Graphique 1.b'!$B$19:$B$25</c:f>
              <c:strCache>
                <c:ptCount val="7"/>
                <c:pt idx="0">
                  <c:v>DTA</c:v>
                </c:pt>
                <c:pt idx="1">
                  <c:v>DTA Legal</c:v>
                </c:pt>
                <c:pt idx="2">
                  <c:v>DTA WTO+</c:v>
                </c:pt>
                <c:pt idx="3">
                  <c:v>DTA WO-X</c:v>
                </c:pt>
                <c:pt idx="4">
                  <c:v>DTA Core</c:v>
                </c:pt>
                <c:pt idx="5">
                  <c:v>DTA NTM</c:v>
                </c:pt>
                <c:pt idx="6">
                  <c:v>DTA S-I-C</c:v>
                </c:pt>
              </c:strCache>
            </c:strRef>
          </c:cat>
          <c:val>
            <c:numRef>
              <c:f>'Graphique 1.b'!$C$19:$C$25</c:f>
              <c:numCache>
                <c:formatCode>General</c:formatCode>
                <c:ptCount val="7"/>
                <c:pt idx="0">
                  <c:v>0.3</c:v>
                </c:pt>
                <c:pt idx="1">
                  <c:v>0.3</c:v>
                </c:pt>
                <c:pt idx="2">
                  <c:v>0.4</c:v>
                </c:pt>
                <c:pt idx="3">
                  <c:v>0.7</c:v>
                </c:pt>
                <c:pt idx="4">
                  <c:v>0.4</c:v>
                </c:pt>
                <c:pt idx="5">
                  <c:v>2.4</c:v>
                </c:pt>
                <c:pt idx="6">
                  <c:v>2.9</c:v>
                </c:pt>
              </c:numCache>
            </c:numRef>
          </c:val>
          <c:smooth val="0"/>
          <c:extLst>
            <c:ext xmlns:c16="http://schemas.microsoft.com/office/drawing/2014/chart" uri="{C3380CC4-5D6E-409C-BE32-E72D297353CC}">
              <c16:uniqueId val="{00000000-3022-42FE-B4E0-EC3ACAA9BE4D}"/>
            </c:ext>
          </c:extLst>
        </c:ser>
        <c:ser>
          <c:idx val="1"/>
          <c:order val="1"/>
          <c:tx>
            <c:strRef>
              <c:f>'Graphique 1.b'!$D$18</c:f>
              <c:strCache>
                <c:ptCount val="1"/>
                <c:pt idx="0">
                  <c:v>CI bottom</c:v>
                </c:pt>
              </c:strCache>
            </c:strRef>
          </c:tx>
          <c:spPr>
            <a:ln w="25400" cap="rnd">
              <a:noFill/>
              <a:round/>
            </a:ln>
            <a:effectLst/>
          </c:spPr>
          <c:marker>
            <c:symbol val="none"/>
          </c:marker>
          <c:cat>
            <c:strRef>
              <c:f>'Graphique 1.b'!$B$19:$B$25</c:f>
              <c:strCache>
                <c:ptCount val="7"/>
                <c:pt idx="0">
                  <c:v>DTA</c:v>
                </c:pt>
                <c:pt idx="1">
                  <c:v>DTA Legal</c:v>
                </c:pt>
                <c:pt idx="2">
                  <c:v>DTA WTO+</c:v>
                </c:pt>
                <c:pt idx="3">
                  <c:v>DTA WO-X</c:v>
                </c:pt>
                <c:pt idx="4">
                  <c:v>DTA Core</c:v>
                </c:pt>
                <c:pt idx="5">
                  <c:v>DTA NTM</c:v>
                </c:pt>
                <c:pt idx="6">
                  <c:v>DTA S-I-C</c:v>
                </c:pt>
              </c:strCache>
            </c:strRef>
          </c:cat>
          <c:val>
            <c:numRef>
              <c:f>'Graphique 1.b'!$D$19:$D$25</c:f>
              <c:numCache>
                <c:formatCode>General</c:formatCode>
                <c:ptCount val="7"/>
                <c:pt idx="0">
                  <c:v>0.1</c:v>
                </c:pt>
                <c:pt idx="1">
                  <c:v>0.1</c:v>
                </c:pt>
                <c:pt idx="2">
                  <c:v>0.01</c:v>
                </c:pt>
                <c:pt idx="3">
                  <c:v>0.11</c:v>
                </c:pt>
                <c:pt idx="4">
                  <c:v>0.2</c:v>
                </c:pt>
                <c:pt idx="5">
                  <c:v>0.44</c:v>
                </c:pt>
                <c:pt idx="6">
                  <c:v>0.74</c:v>
                </c:pt>
              </c:numCache>
            </c:numRef>
          </c:val>
          <c:smooth val="0"/>
          <c:extLst>
            <c:ext xmlns:c16="http://schemas.microsoft.com/office/drawing/2014/chart" uri="{C3380CC4-5D6E-409C-BE32-E72D297353CC}">
              <c16:uniqueId val="{00000001-3022-42FE-B4E0-EC3ACAA9BE4D}"/>
            </c:ext>
          </c:extLst>
        </c:ser>
        <c:ser>
          <c:idx val="2"/>
          <c:order val="2"/>
          <c:tx>
            <c:strRef>
              <c:f>'Graphique 1.b'!$E$18</c:f>
              <c:strCache>
                <c:ptCount val="1"/>
                <c:pt idx="0">
                  <c:v>CI top</c:v>
                </c:pt>
              </c:strCache>
            </c:strRef>
          </c:tx>
          <c:spPr>
            <a:ln w="25400" cap="rnd">
              <a:noFill/>
              <a:round/>
            </a:ln>
            <a:effectLst/>
          </c:spPr>
          <c:marker>
            <c:symbol val="none"/>
          </c:marker>
          <c:cat>
            <c:strRef>
              <c:f>'Graphique 1.b'!$B$19:$B$25</c:f>
              <c:strCache>
                <c:ptCount val="7"/>
                <c:pt idx="0">
                  <c:v>DTA</c:v>
                </c:pt>
                <c:pt idx="1">
                  <c:v>DTA Legal</c:v>
                </c:pt>
                <c:pt idx="2">
                  <c:v>DTA WTO+</c:v>
                </c:pt>
                <c:pt idx="3">
                  <c:v>DTA WO-X</c:v>
                </c:pt>
                <c:pt idx="4">
                  <c:v>DTA Core</c:v>
                </c:pt>
                <c:pt idx="5">
                  <c:v>DTA NTM</c:v>
                </c:pt>
                <c:pt idx="6">
                  <c:v>DTA S-I-C</c:v>
                </c:pt>
              </c:strCache>
            </c:strRef>
          </c:cat>
          <c:val>
            <c:numRef>
              <c:f>'Graphique 1.b'!$E$19:$E$25</c:f>
              <c:numCache>
                <c:formatCode>General</c:formatCode>
                <c:ptCount val="7"/>
                <c:pt idx="0">
                  <c:v>0.5</c:v>
                </c:pt>
                <c:pt idx="1">
                  <c:v>0.5</c:v>
                </c:pt>
                <c:pt idx="2">
                  <c:v>0.79</c:v>
                </c:pt>
                <c:pt idx="3">
                  <c:v>1.29</c:v>
                </c:pt>
                <c:pt idx="4">
                  <c:v>0.6</c:v>
                </c:pt>
                <c:pt idx="5">
                  <c:v>4.3600000000000003</c:v>
                </c:pt>
                <c:pt idx="6">
                  <c:v>5.0599999999999996</c:v>
                </c:pt>
              </c:numCache>
            </c:numRef>
          </c:val>
          <c:smooth val="0"/>
          <c:extLst>
            <c:ext xmlns:c16="http://schemas.microsoft.com/office/drawing/2014/chart" uri="{C3380CC4-5D6E-409C-BE32-E72D297353CC}">
              <c16:uniqueId val="{00000002-3022-42FE-B4E0-EC3ACAA9BE4D}"/>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max val="5"/>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r>
                  <a:rPr lang="fr-FR"/>
                  <a:t>In % </a:t>
                </a:r>
              </a:p>
            </c:rich>
          </c:tx>
          <c:layout>
            <c:manualLayout>
              <c:xMode val="edge"/>
              <c:yMode val="edge"/>
              <c:x val="6.2865497076023194E-5"/>
              <c:y val="0.36484642094017095"/>
            </c:manualLayout>
          </c:layout>
          <c:overlay val="0"/>
          <c:spPr>
            <a:noFill/>
            <a:ln>
              <a:noFill/>
            </a:ln>
            <a:effectLst/>
          </c:spPr>
          <c:txPr>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9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4228395061724"/>
          <c:y val="3.9947368421052634E-2"/>
          <c:w val="0.84658070987654321"/>
          <c:h val="0.75025467836257309"/>
        </c:manualLayout>
      </c:layout>
      <c:stockChart>
        <c:ser>
          <c:idx val="0"/>
          <c:order val="0"/>
          <c:tx>
            <c:strRef>
              <c:f>'Graphique 2'!$C$8</c:f>
              <c:strCache>
                <c:ptCount val="1"/>
                <c:pt idx="0">
                  <c:v>Coefficient</c:v>
                </c:pt>
              </c:strCache>
            </c:strRef>
          </c:tx>
          <c:spPr>
            <a:ln w="25400" cap="rnd">
              <a:noFill/>
              <a:round/>
            </a:ln>
            <a:effectLst/>
          </c:spPr>
          <c:marker>
            <c:symbol val="circle"/>
            <c:size val="11"/>
            <c:spPr>
              <a:solidFill>
                <a:srgbClr val="008270"/>
              </a:solidFill>
              <a:ln w="9525">
                <a:noFill/>
              </a:ln>
              <a:effectLst/>
            </c:spPr>
          </c:marker>
          <c:cat>
            <c:strRef>
              <c:f>'Graphique 2'!$B$9:$B$10</c:f>
              <c:strCache>
                <c:ptCount val="2"/>
                <c:pt idx="0">
                  <c:v>All firms</c:v>
                </c:pt>
                <c:pt idx="1">
                  <c:v>Additional effect for big firms</c:v>
                </c:pt>
              </c:strCache>
            </c:strRef>
          </c:cat>
          <c:val>
            <c:numRef>
              <c:f>'Graphique 2'!$C$9:$C$10</c:f>
              <c:numCache>
                <c:formatCode>General</c:formatCode>
                <c:ptCount val="2"/>
                <c:pt idx="0">
                  <c:v>-0.5</c:v>
                </c:pt>
                <c:pt idx="1">
                  <c:v>1.1000000000000001</c:v>
                </c:pt>
              </c:numCache>
            </c:numRef>
          </c:val>
          <c:smooth val="0"/>
          <c:extLst>
            <c:ext xmlns:c16="http://schemas.microsoft.com/office/drawing/2014/chart" uri="{C3380CC4-5D6E-409C-BE32-E72D297353CC}">
              <c16:uniqueId val="{00000000-6C54-41A5-9F75-85EE0C33B9C4}"/>
            </c:ext>
          </c:extLst>
        </c:ser>
        <c:ser>
          <c:idx val="1"/>
          <c:order val="1"/>
          <c:tx>
            <c:strRef>
              <c:f>'Graphique 2'!$D$8</c:f>
              <c:strCache>
                <c:ptCount val="1"/>
                <c:pt idx="0">
                  <c:v>CI bottom</c:v>
                </c:pt>
              </c:strCache>
            </c:strRef>
          </c:tx>
          <c:spPr>
            <a:ln w="25400" cap="rnd">
              <a:noFill/>
              <a:round/>
            </a:ln>
            <a:effectLst/>
          </c:spPr>
          <c:marker>
            <c:symbol val="none"/>
          </c:marker>
          <c:cat>
            <c:strRef>
              <c:f>'Graphique 2'!$B$9:$B$10</c:f>
              <c:strCache>
                <c:ptCount val="2"/>
                <c:pt idx="0">
                  <c:v>All firms</c:v>
                </c:pt>
                <c:pt idx="1">
                  <c:v>Additional effect for big firms</c:v>
                </c:pt>
              </c:strCache>
            </c:strRef>
          </c:cat>
          <c:val>
            <c:numRef>
              <c:f>'Graphique 2'!$D$9:$D$10</c:f>
              <c:numCache>
                <c:formatCode>General</c:formatCode>
                <c:ptCount val="2"/>
                <c:pt idx="0">
                  <c:v>-0.9</c:v>
                </c:pt>
                <c:pt idx="1">
                  <c:v>0.7</c:v>
                </c:pt>
              </c:numCache>
            </c:numRef>
          </c:val>
          <c:smooth val="0"/>
          <c:extLst>
            <c:ext xmlns:c16="http://schemas.microsoft.com/office/drawing/2014/chart" uri="{C3380CC4-5D6E-409C-BE32-E72D297353CC}">
              <c16:uniqueId val="{00000001-6C54-41A5-9F75-85EE0C33B9C4}"/>
            </c:ext>
          </c:extLst>
        </c:ser>
        <c:ser>
          <c:idx val="2"/>
          <c:order val="2"/>
          <c:tx>
            <c:strRef>
              <c:f>'Graphique 2'!$E$8</c:f>
              <c:strCache>
                <c:ptCount val="1"/>
                <c:pt idx="0">
                  <c:v>CI top</c:v>
                </c:pt>
              </c:strCache>
            </c:strRef>
          </c:tx>
          <c:spPr>
            <a:ln w="25400" cap="rnd">
              <a:noFill/>
              <a:round/>
            </a:ln>
            <a:effectLst/>
          </c:spPr>
          <c:marker>
            <c:symbol val="circle"/>
            <c:size val="5"/>
            <c:spPr>
              <a:noFill/>
              <a:ln w="9525">
                <a:noFill/>
              </a:ln>
              <a:effectLst/>
            </c:spPr>
          </c:marker>
          <c:cat>
            <c:strRef>
              <c:f>'Graphique 2'!$B$9:$B$10</c:f>
              <c:strCache>
                <c:ptCount val="2"/>
                <c:pt idx="0">
                  <c:v>All firms</c:v>
                </c:pt>
                <c:pt idx="1">
                  <c:v>Additional effect for big firms</c:v>
                </c:pt>
              </c:strCache>
            </c:strRef>
          </c:cat>
          <c:val>
            <c:numRef>
              <c:f>'Graphique 2'!$E$9:$E$10</c:f>
              <c:numCache>
                <c:formatCode>General</c:formatCode>
                <c:ptCount val="2"/>
                <c:pt idx="0">
                  <c:v>-0.1</c:v>
                </c:pt>
                <c:pt idx="1">
                  <c:v>1.5</c:v>
                </c:pt>
              </c:numCache>
            </c:numRef>
          </c:val>
          <c:smooth val="0"/>
          <c:extLst>
            <c:ext xmlns:c16="http://schemas.microsoft.com/office/drawing/2014/chart" uri="{C3380CC4-5D6E-409C-BE32-E72D297353CC}">
              <c16:uniqueId val="{00000002-6C54-41A5-9F75-85EE0C33B9C4}"/>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37760"/>
        <c:crossesAt val="0"/>
        <c:auto val="1"/>
        <c:lblAlgn val="ctr"/>
        <c:lblOffset val="100"/>
        <c:noMultiLvlLbl val="0"/>
      </c:catAx>
      <c:valAx>
        <c:axId val="607937760"/>
        <c:scaling>
          <c:orientation val="minMax"/>
          <c:max val="2"/>
          <c:min val="-1"/>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r>
                  <a:rPr lang="fr-FR"/>
                  <a:t>In % </a:t>
                </a:r>
              </a:p>
            </c:rich>
          </c:tx>
          <c:layout>
            <c:manualLayout>
              <c:xMode val="edge"/>
              <c:yMode val="edge"/>
              <c:x val="1.5987654320987657E-3"/>
              <c:y val="0.34633567251461994"/>
            </c:manualLayout>
          </c:layout>
          <c:overlay val="0"/>
          <c:spPr>
            <a:noFill/>
            <a:ln>
              <a:noFill/>
            </a:ln>
            <a:effectLst/>
          </c:spPr>
          <c:txPr>
            <a:bodyPr rot="-54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title>
        <c:numFmt formatCode="0.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9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majorUnit val="0.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9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0273148148148"/>
          <c:y val="4.2054678362573102E-2"/>
          <c:w val="0.8419726851851852"/>
          <c:h val="0.82261520467836258"/>
        </c:manualLayout>
      </c:layout>
      <c:stockChart>
        <c:ser>
          <c:idx val="0"/>
          <c:order val="0"/>
          <c:tx>
            <c:strRef>
              <c:f>'[1]Graph 3.a'!$F$8</c:f>
              <c:strCache>
                <c:ptCount val="1"/>
                <c:pt idx="0">
                  <c:v>Coefficient</c:v>
                </c:pt>
              </c:strCache>
            </c:strRef>
          </c:tx>
          <c:spPr>
            <a:ln w="25400" cap="rnd">
              <a:noFill/>
              <a:round/>
            </a:ln>
            <a:effectLst/>
          </c:spPr>
          <c:marker>
            <c:symbol val="circle"/>
            <c:size val="12"/>
            <c:spPr>
              <a:solidFill>
                <a:srgbClr val="008270"/>
              </a:solidFill>
              <a:ln w="9525">
                <a:noFill/>
              </a:ln>
              <a:effectLst/>
            </c:spPr>
          </c:marker>
          <c:cat>
            <c:numRef>
              <c:f>'[1]Graph 3.a'!$E$9:$E$15</c:f>
              <c:numCache>
                <c:formatCode>General</c:formatCode>
                <c:ptCount val="7"/>
                <c:pt idx="0">
                  <c:v>-3</c:v>
                </c:pt>
                <c:pt idx="1">
                  <c:v>-2</c:v>
                </c:pt>
                <c:pt idx="2">
                  <c:v>-1</c:v>
                </c:pt>
                <c:pt idx="3">
                  <c:v>0</c:v>
                </c:pt>
                <c:pt idx="4">
                  <c:v>1</c:v>
                </c:pt>
                <c:pt idx="5">
                  <c:v>2</c:v>
                </c:pt>
                <c:pt idx="6">
                  <c:v>3</c:v>
                </c:pt>
              </c:numCache>
            </c:numRef>
          </c:cat>
          <c:val>
            <c:numRef>
              <c:f>'[1]Graph 3.a'!$F$9:$F$15</c:f>
              <c:numCache>
                <c:formatCode>General</c:formatCode>
                <c:ptCount val="7"/>
                <c:pt idx="0">
                  <c:v>-6.9999999999999993E-2</c:v>
                </c:pt>
                <c:pt idx="1">
                  <c:v>-0.21</c:v>
                </c:pt>
                <c:pt idx="2">
                  <c:v>0.03</c:v>
                </c:pt>
                <c:pt idx="3">
                  <c:v>0</c:v>
                </c:pt>
                <c:pt idx="4">
                  <c:v>0.38999999999999996</c:v>
                </c:pt>
                <c:pt idx="5">
                  <c:v>1.0999999999999999</c:v>
                </c:pt>
                <c:pt idx="6">
                  <c:v>0.92999999999999994</c:v>
                </c:pt>
              </c:numCache>
            </c:numRef>
          </c:val>
          <c:smooth val="0"/>
          <c:extLst>
            <c:ext xmlns:c16="http://schemas.microsoft.com/office/drawing/2014/chart" uri="{C3380CC4-5D6E-409C-BE32-E72D297353CC}">
              <c16:uniqueId val="{00000000-6C5C-4408-A0B3-D5820B55F1DF}"/>
            </c:ext>
          </c:extLst>
        </c:ser>
        <c:ser>
          <c:idx val="1"/>
          <c:order val="1"/>
          <c:tx>
            <c:strRef>
              <c:f>'[1]Graph 3.a'!$G$8</c:f>
              <c:strCache>
                <c:ptCount val="1"/>
                <c:pt idx="0">
                  <c:v>IC bas</c:v>
                </c:pt>
              </c:strCache>
            </c:strRef>
          </c:tx>
          <c:spPr>
            <a:ln w="25400" cap="rnd">
              <a:noFill/>
              <a:round/>
            </a:ln>
            <a:effectLst/>
          </c:spPr>
          <c:marker>
            <c:symbol val="none"/>
          </c:marker>
          <c:cat>
            <c:numRef>
              <c:f>'[1]Graph 3.a'!$E$9:$E$15</c:f>
              <c:numCache>
                <c:formatCode>General</c:formatCode>
                <c:ptCount val="7"/>
                <c:pt idx="0">
                  <c:v>-3</c:v>
                </c:pt>
                <c:pt idx="1">
                  <c:v>-2</c:v>
                </c:pt>
                <c:pt idx="2">
                  <c:v>-1</c:v>
                </c:pt>
                <c:pt idx="3">
                  <c:v>0</c:v>
                </c:pt>
                <c:pt idx="4">
                  <c:v>1</c:v>
                </c:pt>
                <c:pt idx="5">
                  <c:v>2</c:v>
                </c:pt>
                <c:pt idx="6">
                  <c:v>3</c:v>
                </c:pt>
              </c:numCache>
            </c:numRef>
          </c:cat>
          <c:val>
            <c:numRef>
              <c:f>'[1]Graph 3.a'!$G$9:$G$15</c:f>
              <c:numCache>
                <c:formatCode>General</c:formatCode>
                <c:ptCount val="7"/>
                <c:pt idx="0">
                  <c:v>-0.64575000000000005</c:v>
                </c:pt>
                <c:pt idx="1">
                  <c:v>-0.65415000000000001</c:v>
                </c:pt>
                <c:pt idx="2">
                  <c:v>-0.28255000000000002</c:v>
                </c:pt>
                <c:pt idx="3">
                  <c:v>0</c:v>
                </c:pt>
                <c:pt idx="4">
                  <c:v>6.0999999999999985E-2</c:v>
                </c:pt>
                <c:pt idx="5">
                  <c:v>0.7216499999999999</c:v>
                </c:pt>
                <c:pt idx="6">
                  <c:v>0.46939999999999993</c:v>
                </c:pt>
              </c:numCache>
            </c:numRef>
          </c:val>
          <c:smooth val="0"/>
          <c:extLst>
            <c:ext xmlns:c16="http://schemas.microsoft.com/office/drawing/2014/chart" uri="{C3380CC4-5D6E-409C-BE32-E72D297353CC}">
              <c16:uniqueId val="{00000001-6C5C-4408-A0B3-D5820B55F1DF}"/>
            </c:ext>
          </c:extLst>
        </c:ser>
        <c:ser>
          <c:idx val="2"/>
          <c:order val="2"/>
          <c:tx>
            <c:strRef>
              <c:f>'[1]Graph 3.a'!$H$8</c:f>
              <c:strCache>
                <c:ptCount val="1"/>
                <c:pt idx="0">
                  <c:v>IC haut</c:v>
                </c:pt>
              </c:strCache>
            </c:strRef>
          </c:tx>
          <c:spPr>
            <a:ln w="25400" cap="rnd">
              <a:noFill/>
              <a:round/>
            </a:ln>
            <a:effectLst/>
          </c:spPr>
          <c:marker>
            <c:symbol val="circle"/>
            <c:size val="6"/>
            <c:spPr>
              <a:noFill/>
              <a:ln w="9525">
                <a:noFill/>
              </a:ln>
              <a:effectLst/>
            </c:spPr>
          </c:marker>
          <c:dPt>
            <c:idx val="3"/>
            <c:marker>
              <c:symbol val="circle"/>
              <c:size val="6"/>
              <c:spPr>
                <a:solidFill>
                  <a:schemeClr val="bg1">
                    <a:lumMod val="50000"/>
                  </a:schemeClr>
                </a:solidFill>
                <a:ln w="9525">
                  <a:noFill/>
                </a:ln>
                <a:effectLst/>
              </c:spPr>
            </c:marker>
            <c:bubble3D val="0"/>
            <c:extLst>
              <c:ext xmlns:c16="http://schemas.microsoft.com/office/drawing/2014/chart" uri="{C3380CC4-5D6E-409C-BE32-E72D297353CC}">
                <c16:uniqueId val="{00000002-6C5C-4408-A0B3-D5820B55F1DF}"/>
              </c:ext>
            </c:extLst>
          </c:dPt>
          <c:cat>
            <c:numRef>
              <c:f>'[1]Graph 3.a'!$E$9:$E$15</c:f>
              <c:numCache>
                <c:formatCode>General</c:formatCode>
                <c:ptCount val="7"/>
                <c:pt idx="0">
                  <c:v>-3</c:v>
                </c:pt>
                <c:pt idx="1">
                  <c:v>-2</c:v>
                </c:pt>
                <c:pt idx="2">
                  <c:v>-1</c:v>
                </c:pt>
                <c:pt idx="3">
                  <c:v>0</c:v>
                </c:pt>
                <c:pt idx="4">
                  <c:v>1</c:v>
                </c:pt>
                <c:pt idx="5">
                  <c:v>2</c:v>
                </c:pt>
                <c:pt idx="6">
                  <c:v>3</c:v>
                </c:pt>
              </c:numCache>
            </c:numRef>
          </c:cat>
          <c:val>
            <c:numRef>
              <c:f>'[1]Graph 3.a'!$H$9:$H$15</c:f>
              <c:numCache>
                <c:formatCode>General</c:formatCode>
                <c:ptCount val="7"/>
                <c:pt idx="0">
                  <c:v>0.50575000000000003</c:v>
                </c:pt>
                <c:pt idx="1">
                  <c:v>0.23415000000000002</c:v>
                </c:pt>
                <c:pt idx="2">
                  <c:v>0.34255000000000002</c:v>
                </c:pt>
                <c:pt idx="3">
                  <c:v>0</c:v>
                </c:pt>
                <c:pt idx="4">
                  <c:v>0.71899999999999997</c:v>
                </c:pt>
                <c:pt idx="5">
                  <c:v>1.4783500000000001</c:v>
                </c:pt>
                <c:pt idx="6">
                  <c:v>1.3905999999999998</c:v>
                </c:pt>
              </c:numCache>
            </c:numRef>
          </c:val>
          <c:smooth val="0"/>
          <c:extLst>
            <c:ext xmlns:c16="http://schemas.microsoft.com/office/drawing/2014/chart" uri="{C3380CC4-5D6E-409C-BE32-E72D297353CC}">
              <c16:uniqueId val="{00000003-6C5C-4408-A0B3-D5820B55F1DF}"/>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607937760"/>
        <c:crossesAt val="0"/>
        <c:auto val="1"/>
        <c:lblAlgn val="ctr"/>
        <c:lblOffset val="100"/>
        <c:noMultiLvlLbl val="0"/>
      </c:catAx>
      <c:valAx>
        <c:axId val="607937760"/>
        <c:scaling>
          <c:orientation val="minMax"/>
          <c:max val="1.5"/>
          <c:min val="-1"/>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t>In % </a:t>
                </a:r>
              </a:p>
            </c:rich>
          </c:tx>
          <c:layout>
            <c:manualLayout>
              <c:xMode val="edge"/>
              <c:yMode val="edge"/>
              <c:x val="1.8401234567901235E-3"/>
              <c:y val="0.36504269005847956"/>
            </c:manualLayout>
          </c:layout>
          <c:overlay val="0"/>
          <c:spPr>
            <a:noFill/>
            <a:ln>
              <a:noFill/>
            </a:ln>
            <a:effectLst/>
          </c:spPr>
          <c:txPr>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0.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majorUnit val="0.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2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0273148148148"/>
          <c:y val="4.2054678362573102E-2"/>
          <c:w val="0.8419726851851852"/>
          <c:h val="0.82261520467836258"/>
        </c:manualLayout>
      </c:layout>
      <c:stockChart>
        <c:ser>
          <c:idx val="0"/>
          <c:order val="0"/>
          <c:spPr>
            <a:ln w="25400" cap="rnd">
              <a:noFill/>
              <a:round/>
            </a:ln>
            <a:effectLst/>
          </c:spPr>
          <c:marker>
            <c:symbol val="circle"/>
            <c:size val="12"/>
            <c:spPr>
              <a:solidFill>
                <a:srgbClr val="008270"/>
              </a:solidFill>
              <a:ln w="9525">
                <a:noFill/>
              </a:ln>
              <a:effectLst/>
            </c:spPr>
          </c:marker>
          <c:cat>
            <c:numRef>
              <c:f>'[1]Graph 3.b'!$D$9:$D$15</c:f>
              <c:numCache>
                <c:formatCode>General</c:formatCode>
                <c:ptCount val="7"/>
                <c:pt idx="0">
                  <c:v>-3</c:v>
                </c:pt>
                <c:pt idx="1">
                  <c:v>-2</c:v>
                </c:pt>
                <c:pt idx="2">
                  <c:v>-1</c:v>
                </c:pt>
                <c:pt idx="3">
                  <c:v>0</c:v>
                </c:pt>
                <c:pt idx="4">
                  <c:v>1</c:v>
                </c:pt>
                <c:pt idx="5">
                  <c:v>2</c:v>
                </c:pt>
                <c:pt idx="6">
                  <c:v>3</c:v>
                </c:pt>
              </c:numCache>
            </c:numRef>
          </c:cat>
          <c:val>
            <c:numRef>
              <c:f>'[1]Graph 3.b'!$E$9:$E$15</c:f>
              <c:numCache>
                <c:formatCode>General</c:formatCode>
                <c:ptCount val="7"/>
                <c:pt idx="0">
                  <c:v>-0.25</c:v>
                </c:pt>
                <c:pt idx="1">
                  <c:v>-0.3</c:v>
                </c:pt>
                <c:pt idx="2">
                  <c:v>-0.01</c:v>
                </c:pt>
                <c:pt idx="3">
                  <c:v>0</c:v>
                </c:pt>
                <c:pt idx="4">
                  <c:v>0.45999999999999996</c:v>
                </c:pt>
                <c:pt idx="5">
                  <c:v>1.1199999999999999</c:v>
                </c:pt>
                <c:pt idx="6">
                  <c:v>0.98</c:v>
                </c:pt>
              </c:numCache>
            </c:numRef>
          </c:val>
          <c:smooth val="0"/>
          <c:extLst>
            <c:ext xmlns:c15="http://schemas.microsoft.com/office/drawing/2012/chart" uri="{02D57815-91ED-43cb-92C2-25804820EDAC}">
              <c15:filteredSeriesTitle>
                <c15:tx>
                  <c:strRef>
                    <c:extLst>
                      <c:ext uri="{02D57815-91ED-43cb-92C2-25804820EDAC}">
                        <c15:formulaRef>
                          <c15:sqref>graph3.b!#REF!</c15:sqref>
                        </c15:formulaRef>
                      </c:ext>
                    </c:extLst>
                    <c:strCache>
                      <c:ptCount val="1"/>
                      <c:pt idx="0">
                        <c:v>#REF!</c:v>
                      </c:pt>
                    </c:strCache>
                  </c:strRef>
                </c15:tx>
              </c15:filteredSeriesTitle>
            </c:ext>
            <c:ext xmlns:c16="http://schemas.microsoft.com/office/drawing/2014/chart" uri="{C3380CC4-5D6E-409C-BE32-E72D297353CC}">
              <c16:uniqueId val="{00000000-6EF0-4293-9799-93433FF59D93}"/>
            </c:ext>
          </c:extLst>
        </c:ser>
        <c:ser>
          <c:idx val="1"/>
          <c:order val="1"/>
          <c:spPr>
            <a:ln w="25400" cap="rnd">
              <a:noFill/>
              <a:round/>
            </a:ln>
            <a:effectLst/>
          </c:spPr>
          <c:marker>
            <c:symbol val="none"/>
          </c:marker>
          <c:cat>
            <c:numRef>
              <c:f>'[1]Graph 3.b'!$D$9:$D$15</c:f>
              <c:numCache>
                <c:formatCode>General</c:formatCode>
                <c:ptCount val="7"/>
                <c:pt idx="0">
                  <c:v>-3</c:v>
                </c:pt>
                <c:pt idx="1">
                  <c:v>-2</c:v>
                </c:pt>
                <c:pt idx="2">
                  <c:v>-1</c:v>
                </c:pt>
                <c:pt idx="3">
                  <c:v>0</c:v>
                </c:pt>
                <c:pt idx="4">
                  <c:v>1</c:v>
                </c:pt>
                <c:pt idx="5">
                  <c:v>2</c:v>
                </c:pt>
                <c:pt idx="6">
                  <c:v>3</c:v>
                </c:pt>
              </c:numCache>
            </c:numRef>
          </c:cat>
          <c:val>
            <c:numRef>
              <c:f>'[1]Graph 3.b'!$F$9:$F$15</c:f>
              <c:numCache>
                <c:formatCode>General</c:formatCode>
                <c:ptCount val="7"/>
                <c:pt idx="0">
                  <c:v>-0.84220000000000006</c:v>
                </c:pt>
                <c:pt idx="1">
                  <c:v>-0.77705000000000002</c:v>
                </c:pt>
                <c:pt idx="2">
                  <c:v>-0.32255</c:v>
                </c:pt>
                <c:pt idx="3">
                  <c:v>0</c:v>
                </c:pt>
                <c:pt idx="4">
                  <c:v>0.13100000000000001</c:v>
                </c:pt>
                <c:pt idx="5">
                  <c:v>0.70874999999999999</c:v>
                </c:pt>
                <c:pt idx="6">
                  <c:v>0.48649999999999993</c:v>
                </c:pt>
              </c:numCache>
            </c:numRef>
          </c:val>
          <c:smooth val="0"/>
          <c:extLst>
            <c:ext xmlns:c15="http://schemas.microsoft.com/office/drawing/2012/chart" uri="{02D57815-91ED-43cb-92C2-25804820EDAC}">
              <c15:filteredSeriesTitle>
                <c15:tx>
                  <c:strRef>
                    <c:extLst>
                      <c:ext uri="{02D57815-91ED-43cb-92C2-25804820EDAC}">
                        <c15:formulaRef>
                          <c15:sqref>graph3.b!#REF!</c15:sqref>
                        </c15:formulaRef>
                      </c:ext>
                    </c:extLst>
                    <c:strCache>
                      <c:ptCount val="1"/>
                      <c:pt idx="0">
                        <c:v>#REF!</c:v>
                      </c:pt>
                    </c:strCache>
                  </c:strRef>
                </c15:tx>
              </c15:filteredSeriesTitle>
            </c:ext>
            <c:ext xmlns:c16="http://schemas.microsoft.com/office/drawing/2014/chart" uri="{C3380CC4-5D6E-409C-BE32-E72D297353CC}">
              <c16:uniqueId val="{00000001-6EF0-4293-9799-93433FF59D93}"/>
            </c:ext>
          </c:extLst>
        </c:ser>
        <c:ser>
          <c:idx val="2"/>
          <c:order val="2"/>
          <c:spPr>
            <a:ln w="25400" cap="rnd">
              <a:noFill/>
              <a:round/>
            </a:ln>
            <a:effectLst/>
          </c:spPr>
          <c:marker>
            <c:symbol val="circle"/>
            <c:size val="5"/>
            <c:spPr>
              <a:solidFill>
                <a:schemeClr val="accent3"/>
              </a:solidFill>
              <a:ln w="9525">
                <a:solidFill>
                  <a:schemeClr val="accent3"/>
                </a:solidFill>
              </a:ln>
              <a:effectLst/>
            </c:spPr>
          </c:marker>
          <c:dPt>
            <c:idx val="0"/>
            <c:marker>
              <c:symbol val="none"/>
            </c:marker>
            <c:bubble3D val="0"/>
            <c:extLst>
              <c:ext xmlns:c16="http://schemas.microsoft.com/office/drawing/2014/chart" uri="{C3380CC4-5D6E-409C-BE32-E72D297353CC}">
                <c16:uniqueId val="{00000002-6EF0-4293-9799-93433FF59D93}"/>
              </c:ext>
            </c:extLst>
          </c:dPt>
          <c:dPt>
            <c:idx val="1"/>
            <c:marker>
              <c:symbol val="none"/>
            </c:marker>
            <c:bubble3D val="0"/>
            <c:extLst>
              <c:ext xmlns:c16="http://schemas.microsoft.com/office/drawing/2014/chart" uri="{C3380CC4-5D6E-409C-BE32-E72D297353CC}">
                <c16:uniqueId val="{00000003-6EF0-4293-9799-93433FF59D93}"/>
              </c:ext>
            </c:extLst>
          </c:dPt>
          <c:dPt>
            <c:idx val="2"/>
            <c:marker>
              <c:symbol val="none"/>
            </c:marker>
            <c:bubble3D val="0"/>
            <c:extLst>
              <c:ext xmlns:c16="http://schemas.microsoft.com/office/drawing/2014/chart" uri="{C3380CC4-5D6E-409C-BE32-E72D297353CC}">
                <c16:uniqueId val="{00000004-6EF0-4293-9799-93433FF59D93}"/>
              </c:ext>
            </c:extLst>
          </c:dPt>
          <c:dPt>
            <c:idx val="3"/>
            <c:marker>
              <c:symbol val="circle"/>
              <c:size val="6"/>
              <c:spPr>
                <a:solidFill>
                  <a:schemeClr val="accent3"/>
                </a:solidFill>
                <a:ln w="9525">
                  <a:solidFill>
                    <a:schemeClr val="accent3"/>
                  </a:solidFill>
                </a:ln>
                <a:effectLst/>
              </c:spPr>
            </c:marker>
            <c:bubble3D val="0"/>
            <c:extLst>
              <c:ext xmlns:c16="http://schemas.microsoft.com/office/drawing/2014/chart" uri="{C3380CC4-5D6E-409C-BE32-E72D297353CC}">
                <c16:uniqueId val="{00000005-6EF0-4293-9799-93433FF59D93}"/>
              </c:ext>
            </c:extLst>
          </c:dPt>
          <c:dPt>
            <c:idx val="4"/>
            <c:marker>
              <c:symbol val="none"/>
            </c:marker>
            <c:bubble3D val="0"/>
            <c:extLst>
              <c:ext xmlns:c16="http://schemas.microsoft.com/office/drawing/2014/chart" uri="{C3380CC4-5D6E-409C-BE32-E72D297353CC}">
                <c16:uniqueId val="{00000006-6EF0-4293-9799-93433FF59D93}"/>
              </c:ext>
            </c:extLst>
          </c:dPt>
          <c:dPt>
            <c:idx val="6"/>
            <c:marker>
              <c:symbol val="none"/>
            </c:marker>
            <c:bubble3D val="0"/>
            <c:extLst>
              <c:ext xmlns:c16="http://schemas.microsoft.com/office/drawing/2014/chart" uri="{C3380CC4-5D6E-409C-BE32-E72D297353CC}">
                <c16:uniqueId val="{00000007-6EF0-4293-9799-93433FF59D93}"/>
              </c:ext>
            </c:extLst>
          </c:dPt>
          <c:cat>
            <c:numRef>
              <c:f>'[1]Graph 3.b'!$D$9:$D$15</c:f>
              <c:numCache>
                <c:formatCode>General</c:formatCode>
                <c:ptCount val="7"/>
                <c:pt idx="0">
                  <c:v>-3</c:v>
                </c:pt>
                <c:pt idx="1">
                  <c:v>-2</c:v>
                </c:pt>
                <c:pt idx="2">
                  <c:v>-1</c:v>
                </c:pt>
                <c:pt idx="3">
                  <c:v>0</c:v>
                </c:pt>
                <c:pt idx="4">
                  <c:v>1</c:v>
                </c:pt>
                <c:pt idx="5">
                  <c:v>2</c:v>
                </c:pt>
                <c:pt idx="6">
                  <c:v>3</c:v>
                </c:pt>
              </c:numCache>
            </c:numRef>
          </c:cat>
          <c:val>
            <c:numRef>
              <c:f>'[1]Graph 3.b'!$G$9:$G$15</c:f>
              <c:numCache>
                <c:formatCode>General</c:formatCode>
                <c:ptCount val="7"/>
                <c:pt idx="0">
                  <c:v>0.3422</c:v>
                </c:pt>
                <c:pt idx="1">
                  <c:v>0.17704999999999996</c:v>
                </c:pt>
                <c:pt idx="2">
                  <c:v>0.30255000000000004</c:v>
                </c:pt>
                <c:pt idx="3">
                  <c:v>0</c:v>
                </c:pt>
                <c:pt idx="4">
                  <c:v>0.78899999999999992</c:v>
                </c:pt>
                <c:pt idx="5">
                  <c:v>1.53125</c:v>
                </c:pt>
                <c:pt idx="6">
                  <c:v>1.4735</c:v>
                </c:pt>
              </c:numCache>
            </c:numRef>
          </c:val>
          <c:smooth val="0"/>
          <c:extLst>
            <c:ext xmlns:c15="http://schemas.microsoft.com/office/drawing/2012/chart" uri="{02D57815-91ED-43cb-92C2-25804820EDAC}">
              <c15:filteredSeriesTitle>
                <c15:tx>
                  <c:strRef>
                    <c:extLst>
                      <c:ext uri="{02D57815-91ED-43cb-92C2-25804820EDAC}">
                        <c15:formulaRef>
                          <c15:sqref>graph3.b!#REF!</c15:sqref>
                        </c15:formulaRef>
                      </c:ext>
                    </c:extLst>
                    <c:strCache>
                      <c:ptCount val="1"/>
                      <c:pt idx="0">
                        <c:v>#REF!</c:v>
                      </c:pt>
                    </c:strCache>
                  </c:strRef>
                </c15:tx>
              </c15:filteredSeriesTitle>
            </c:ext>
            <c:ext xmlns:c16="http://schemas.microsoft.com/office/drawing/2014/chart" uri="{C3380CC4-5D6E-409C-BE32-E72D297353CC}">
              <c16:uniqueId val="{00000008-6EF0-4293-9799-93433FF59D93}"/>
            </c:ext>
          </c:extLst>
        </c:ser>
        <c:dLbls>
          <c:showLegendKey val="0"/>
          <c:showVal val="0"/>
          <c:showCatName val="0"/>
          <c:showSerName val="0"/>
          <c:showPercent val="0"/>
          <c:showBubbleSize val="0"/>
        </c:dLbls>
        <c:hiLowLines>
          <c:spPr>
            <a:ln w="76200"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607937760"/>
        <c:crossesAt val="0"/>
        <c:auto val="1"/>
        <c:lblAlgn val="ctr"/>
        <c:lblOffset val="100"/>
        <c:noMultiLvlLbl val="0"/>
      </c:catAx>
      <c:valAx>
        <c:axId val="607937760"/>
        <c:scaling>
          <c:orientation val="minMax"/>
          <c:max val="1.5"/>
          <c:min val="-1"/>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r>
                  <a:rPr lang="fr-FR"/>
                  <a:t>In % </a:t>
                </a:r>
              </a:p>
            </c:rich>
          </c:tx>
          <c:layout>
            <c:manualLayout>
              <c:xMode val="edge"/>
              <c:yMode val="edge"/>
              <c:x val="1.8401234567901235E-3"/>
              <c:y val="0.36504269005847956"/>
            </c:manualLayout>
          </c:layout>
          <c:overlay val="0"/>
          <c:spPr>
            <a:noFill/>
            <a:ln>
              <a:noFill/>
            </a:ln>
            <a:effectLst/>
          </c:spPr>
          <c:txPr>
            <a:bodyPr rot="-54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title>
        <c:numFmt formatCode="0.0" sourceLinked="0"/>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majorUnit val="0.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2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609600</xdr:colOff>
      <xdr:row>8</xdr:row>
      <xdr:rowOff>180975</xdr:rowOff>
    </xdr:from>
    <xdr:to>
      <xdr:col>13</xdr:col>
      <xdr:colOff>384000</xdr:colOff>
      <xdr:row>25</xdr:row>
      <xdr:rowOff>10050</xdr:rowOff>
    </xdr:to>
    <xdr:graphicFrame macro="">
      <xdr:nvGraphicFramePr>
        <xdr:cNvPr id="8" name="Graphique 7">
          <a:extLst>
            <a:ext uri="{FF2B5EF4-FFF2-40B4-BE49-F238E27FC236}">
              <a16:creationId xmlns:a16="http://schemas.microsoft.com/office/drawing/2014/main" id="{F35B2B66-4499-0740-822B-391F52DFF9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333375</xdr:colOff>
      <xdr:row>18</xdr:row>
      <xdr:rowOff>19050</xdr:rowOff>
    </xdr:from>
    <xdr:to>
      <xdr:col>13</xdr:col>
      <xdr:colOff>845962</xdr:colOff>
      <xdr:row>30</xdr:row>
      <xdr:rowOff>181500</xdr:rowOff>
    </xdr:to>
    <xdr:graphicFrame macro="">
      <xdr:nvGraphicFramePr>
        <xdr:cNvPr id="2" name="Graphique 5">
          <a:extLst>
            <a:ext uri="{FF2B5EF4-FFF2-40B4-BE49-F238E27FC236}">
              <a16:creationId xmlns:a16="http://schemas.microsoft.com/office/drawing/2014/main" id="{B41A9935-9179-7E4F-B26B-CDA8BAE99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132953</xdr:colOff>
      <xdr:row>6</xdr:row>
      <xdr:rowOff>154781</xdr:rowOff>
    </xdr:from>
    <xdr:to>
      <xdr:col>12</xdr:col>
      <xdr:colOff>645540</xdr:colOff>
      <xdr:row>21</xdr:row>
      <xdr:rowOff>174356</xdr:rowOff>
    </xdr:to>
    <xdr:graphicFrame macro="">
      <xdr:nvGraphicFramePr>
        <xdr:cNvPr id="4" name="Graphique 5">
          <a:extLst>
            <a:ext uri="{FF2B5EF4-FFF2-40B4-BE49-F238E27FC236}">
              <a16:creationId xmlns:a16="http://schemas.microsoft.com/office/drawing/2014/main" id="{E25872C3-A334-F246-9D2D-A5984107C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464344</xdr:colOff>
      <xdr:row>7</xdr:row>
      <xdr:rowOff>11907</xdr:rowOff>
    </xdr:from>
    <xdr:to>
      <xdr:col>16</xdr:col>
      <xdr:colOff>243507</xdr:colOff>
      <xdr:row>24</xdr:row>
      <xdr:rowOff>31482</xdr:rowOff>
    </xdr:to>
    <xdr:graphicFrame macro="">
      <xdr:nvGraphicFramePr>
        <xdr:cNvPr id="2" name="Graphique 5">
          <a:extLst>
            <a:ext uri="{FF2B5EF4-FFF2-40B4-BE49-F238E27FC236}">
              <a16:creationId xmlns:a16="http://schemas.microsoft.com/office/drawing/2014/main" id="{B5D57716-6A73-F843-91FF-6EBE51888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502443</xdr:colOff>
      <xdr:row>7</xdr:row>
      <xdr:rowOff>142876</xdr:rowOff>
    </xdr:from>
    <xdr:to>
      <xdr:col>15</xdr:col>
      <xdr:colOff>276843</xdr:colOff>
      <xdr:row>24</xdr:row>
      <xdr:rowOff>157689</xdr:rowOff>
    </xdr:to>
    <xdr:graphicFrame macro="">
      <xdr:nvGraphicFramePr>
        <xdr:cNvPr id="2" name="Graphique 5">
          <a:extLst>
            <a:ext uri="{FF2B5EF4-FFF2-40B4-BE49-F238E27FC236}">
              <a16:creationId xmlns:a16="http://schemas.microsoft.com/office/drawing/2014/main" id="{83B3D28A-FE46-A845-8351-B42A782B8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lettresFran&#231;aises/LF%202025%20N&#176;%20452%20a/Lettre%20460%20oct%2025/Fichier%20compagnon/Trash/Let%20460%20FC%20site%20LB.xlsx" TargetMode="External"/><Relationship Id="rId1" Type="http://schemas.openxmlformats.org/officeDocument/2006/relationships/externalLinkPath" Target="/PubWeb/lettresFran&#231;aises/LF%202025%20N&#176;%20452%20a/Lettre%20460%20oct%2025/Fichier%20compagnon/Trash/Let%20460%20FC%20site%20L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ez-moi"/>
      <sheetName val="Graphique 1.a"/>
      <sheetName val="Graphique 1.b"/>
      <sheetName val="Graph 1.b"/>
      <sheetName val="Graph 2"/>
      <sheetName val="Graphique 3.a"/>
      <sheetName val="Graph 3.a"/>
      <sheetName val="Graphique 3.b"/>
      <sheetName val="Graph 3.b"/>
    </sheetNames>
    <sheetDataSet>
      <sheetData sheetId="0"/>
      <sheetData sheetId="1"/>
      <sheetData sheetId="2"/>
      <sheetData sheetId="3">
        <row r="18">
          <cell r="C18" t="str">
            <v>Coefficient</v>
          </cell>
        </row>
      </sheetData>
      <sheetData sheetId="4"/>
      <sheetData sheetId="5"/>
      <sheetData sheetId="6">
        <row r="8">
          <cell r="F8" t="str">
            <v>Coefficient</v>
          </cell>
          <cell r="G8" t="str">
            <v>IC bas</v>
          </cell>
          <cell r="H8" t="str">
            <v>IC haut</v>
          </cell>
        </row>
        <row r="9">
          <cell r="E9">
            <v>-3</v>
          </cell>
          <cell r="F9">
            <v>-6.9999999999999993E-2</v>
          </cell>
          <cell r="G9">
            <v>-0.64575000000000005</v>
          </cell>
          <cell r="H9">
            <v>0.50575000000000003</v>
          </cell>
        </row>
        <row r="10">
          <cell r="E10">
            <v>-2</v>
          </cell>
          <cell r="F10">
            <v>-0.21</v>
          </cell>
          <cell r="G10">
            <v>-0.65415000000000001</v>
          </cell>
          <cell r="H10">
            <v>0.23415000000000002</v>
          </cell>
        </row>
        <row r="11">
          <cell r="E11">
            <v>-1</v>
          </cell>
          <cell r="F11">
            <v>0.03</v>
          </cell>
          <cell r="G11">
            <v>-0.28255000000000002</v>
          </cell>
          <cell r="H11">
            <v>0.34255000000000002</v>
          </cell>
        </row>
        <row r="12">
          <cell r="E12">
            <v>0</v>
          </cell>
          <cell r="F12">
            <v>0</v>
          </cell>
          <cell r="G12">
            <v>0</v>
          </cell>
          <cell r="H12">
            <v>0</v>
          </cell>
        </row>
        <row r="13">
          <cell r="E13">
            <v>1</v>
          </cell>
          <cell r="F13">
            <v>0.38999999999999996</v>
          </cell>
          <cell r="G13">
            <v>6.0999999999999985E-2</v>
          </cell>
          <cell r="H13">
            <v>0.71899999999999997</v>
          </cell>
        </row>
        <row r="14">
          <cell r="E14">
            <v>2</v>
          </cell>
          <cell r="F14">
            <v>1.0999999999999999</v>
          </cell>
          <cell r="G14">
            <v>0.7216499999999999</v>
          </cell>
          <cell r="H14">
            <v>1.4783500000000001</v>
          </cell>
        </row>
        <row r="15">
          <cell r="E15">
            <v>3</v>
          </cell>
          <cell r="F15">
            <v>0.92999999999999994</v>
          </cell>
          <cell r="G15">
            <v>0.46939999999999993</v>
          </cell>
          <cell r="H15">
            <v>1.3905999999999998</v>
          </cell>
        </row>
      </sheetData>
      <sheetData sheetId="7"/>
      <sheetData sheetId="8">
        <row r="9">
          <cell r="D9">
            <v>-3</v>
          </cell>
          <cell r="E9">
            <v>-0.25</v>
          </cell>
          <cell r="F9">
            <v>-0.84220000000000006</v>
          </cell>
          <cell r="G9">
            <v>0.3422</v>
          </cell>
        </row>
        <row r="10">
          <cell r="D10">
            <v>-2</v>
          </cell>
          <cell r="E10">
            <v>-0.3</v>
          </cell>
          <cell r="F10">
            <v>-0.77705000000000002</v>
          </cell>
          <cell r="G10">
            <v>0.17704999999999996</v>
          </cell>
        </row>
        <row r="11">
          <cell r="D11">
            <v>-1</v>
          </cell>
          <cell r="E11">
            <v>-0.01</v>
          </cell>
          <cell r="F11">
            <v>-0.32255</v>
          </cell>
          <cell r="G11">
            <v>0.30255000000000004</v>
          </cell>
        </row>
        <row r="12">
          <cell r="D12">
            <v>0</v>
          </cell>
          <cell r="E12">
            <v>0</v>
          </cell>
          <cell r="F12">
            <v>0</v>
          </cell>
          <cell r="G12">
            <v>0</v>
          </cell>
        </row>
        <row r="13">
          <cell r="D13">
            <v>1</v>
          </cell>
          <cell r="E13">
            <v>0.45999999999999996</v>
          </cell>
          <cell r="F13">
            <v>0.13100000000000001</v>
          </cell>
          <cell r="G13">
            <v>0.78899999999999992</v>
          </cell>
        </row>
        <row r="14">
          <cell r="D14">
            <v>2</v>
          </cell>
          <cell r="E14">
            <v>1.1199999999999999</v>
          </cell>
          <cell r="F14">
            <v>0.70874999999999999</v>
          </cell>
          <cell r="G14">
            <v>1.53125</v>
          </cell>
        </row>
        <row r="15">
          <cell r="D15">
            <v>3</v>
          </cell>
          <cell r="E15">
            <v>0.98</v>
          </cell>
          <cell r="F15">
            <v>0.48649999999999993</v>
          </cell>
          <cell r="G15">
            <v>1.4735</v>
          </cell>
        </row>
      </sheetData>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ianluca.orefice@cepii.fr" TargetMode="External"/><Relationship Id="rId1" Type="http://schemas.openxmlformats.org/officeDocument/2006/relationships/hyperlink" Target="https://www.cepii.fr/CEPII/fr/publications/lettre/abstract.asp?NoDoc=1480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workbookViewId="0">
      <selection activeCell="B19" sqref="B19:U19"/>
    </sheetView>
  </sheetViews>
  <sheetFormatPr baseColWidth="10" defaultColWidth="11" defaultRowHeight="15.75" x14ac:dyDescent="0.25"/>
  <cols>
    <col min="1" max="7" width="11" style="9"/>
    <col min="8" max="8" width="10.625" style="9" customWidth="1"/>
    <col min="9" max="16384" width="11" style="9"/>
  </cols>
  <sheetData>
    <row r="1" spans="1:20" x14ac:dyDescent="0.25">
      <c r="A1" s="39" t="s">
        <v>0</v>
      </c>
      <c r="B1" s="39"/>
      <c r="C1" s="39"/>
      <c r="D1" s="39"/>
      <c r="E1" s="39"/>
      <c r="F1" s="39"/>
      <c r="G1" s="13"/>
      <c r="H1" s="13"/>
      <c r="I1" s="40"/>
      <c r="J1" s="40"/>
      <c r="K1" s="13"/>
    </row>
    <row r="2" spans="1:20" x14ac:dyDescent="0.25">
      <c r="A2" s="1" t="s">
        <v>1</v>
      </c>
      <c r="B2" s="46" t="s">
        <v>2</v>
      </c>
      <c r="C2" s="46"/>
      <c r="D2" s="46"/>
      <c r="E2" s="46"/>
      <c r="F2" s="46"/>
      <c r="G2" s="46"/>
      <c r="H2" s="46"/>
      <c r="I2" s="46"/>
      <c r="J2" s="46"/>
      <c r="K2" s="46"/>
      <c r="L2" s="46"/>
      <c r="M2" s="46"/>
      <c r="N2" s="46"/>
      <c r="O2" s="46"/>
    </row>
    <row r="3" spans="1:20" ht="15.95" customHeight="1" x14ac:dyDescent="0.25">
      <c r="A3" s="1" t="s">
        <v>3</v>
      </c>
      <c r="B3" s="47" t="s">
        <v>17</v>
      </c>
      <c r="C3" s="47"/>
      <c r="D3" s="47"/>
      <c r="E3" s="47"/>
      <c r="F3" s="47"/>
      <c r="G3" s="47"/>
      <c r="H3" s="47"/>
      <c r="I3" s="47"/>
      <c r="J3" s="47"/>
      <c r="K3" s="47"/>
      <c r="L3" s="47"/>
      <c r="M3" s="47"/>
      <c r="N3" s="47"/>
      <c r="O3" s="47"/>
      <c r="P3" s="47"/>
      <c r="Q3" s="47"/>
      <c r="R3" s="47"/>
      <c r="S3" s="47"/>
    </row>
    <row r="4" spans="1:20" ht="16.5" x14ac:dyDescent="0.3">
      <c r="A4" s="1" t="s">
        <v>4</v>
      </c>
      <c r="B4" s="41" t="s">
        <v>13</v>
      </c>
      <c r="C4" s="42"/>
      <c r="D4" s="42"/>
      <c r="E4" s="42"/>
      <c r="F4" s="42"/>
      <c r="G4" s="42"/>
      <c r="H4" s="43"/>
      <c r="I4" s="43"/>
      <c r="J4" s="43"/>
      <c r="K4" s="13"/>
    </row>
    <row r="5" spans="1:20" ht="16.5" x14ac:dyDescent="0.3">
      <c r="A5" s="1" t="s">
        <v>5</v>
      </c>
      <c r="B5" s="44" t="s">
        <v>15</v>
      </c>
      <c r="C5" s="45"/>
      <c r="D5" s="45"/>
      <c r="E5" s="45"/>
      <c r="F5" s="45"/>
      <c r="G5" s="45"/>
      <c r="H5" s="45"/>
      <c r="I5" s="45"/>
      <c r="J5" s="45"/>
      <c r="K5" s="45"/>
    </row>
    <row r="6" spans="1:20" x14ac:dyDescent="0.25">
      <c r="A6" s="2"/>
      <c r="B6" s="2"/>
      <c r="C6" s="2"/>
      <c r="D6" s="2"/>
      <c r="E6" s="2"/>
      <c r="F6" s="2"/>
      <c r="G6" s="13"/>
      <c r="H6" s="13"/>
      <c r="I6" s="3"/>
      <c r="J6" s="3"/>
      <c r="K6" s="13"/>
    </row>
    <row r="7" spans="1:20" x14ac:dyDescent="0.25">
      <c r="A7" s="39" t="s">
        <v>6</v>
      </c>
      <c r="B7" s="39"/>
      <c r="C7" s="39"/>
      <c r="D7" s="39"/>
      <c r="E7" s="39"/>
      <c r="F7" s="39"/>
      <c r="G7" s="13"/>
      <c r="H7" s="13"/>
      <c r="I7" s="40"/>
      <c r="J7" s="40"/>
      <c r="K7" s="13"/>
    </row>
    <row r="8" spans="1:20" x14ac:dyDescent="0.25">
      <c r="A8" s="55"/>
      <c r="B8" s="55"/>
      <c r="C8" s="55"/>
      <c r="D8" s="55"/>
      <c r="E8" s="55"/>
      <c r="F8" s="55"/>
      <c r="G8" s="55"/>
      <c r="H8" s="55"/>
      <c r="I8" s="55"/>
      <c r="J8" s="55"/>
      <c r="K8" s="55"/>
      <c r="L8" s="55"/>
      <c r="M8" s="55"/>
      <c r="N8" s="55"/>
      <c r="O8" s="55"/>
    </row>
    <row r="9" spans="1:20" ht="24.6" customHeight="1" x14ac:dyDescent="0.25">
      <c r="A9" s="16" t="s">
        <v>11</v>
      </c>
      <c r="B9" s="11"/>
      <c r="C9" s="11"/>
      <c r="D9" s="11"/>
      <c r="E9" s="11"/>
      <c r="F9" s="11"/>
      <c r="G9" s="11"/>
      <c r="H9" s="11"/>
      <c r="I9" s="11"/>
      <c r="J9" s="11"/>
      <c r="K9" s="11"/>
      <c r="L9" s="11"/>
      <c r="M9" s="11"/>
      <c r="N9" s="11"/>
      <c r="O9" s="11"/>
    </row>
    <row r="10" spans="1:20" x14ac:dyDescent="0.25">
      <c r="A10" s="11"/>
      <c r="B10" s="11"/>
      <c r="C10" s="11"/>
      <c r="D10" s="11"/>
      <c r="E10" s="11"/>
      <c r="F10" s="11"/>
      <c r="G10" s="11"/>
      <c r="H10" s="11"/>
      <c r="I10" s="11"/>
      <c r="J10" s="11"/>
      <c r="K10" s="11"/>
      <c r="L10" s="11"/>
      <c r="M10" s="11"/>
      <c r="N10" s="11"/>
      <c r="O10" s="11"/>
    </row>
    <row r="11" spans="1:20" ht="21.6" customHeight="1" x14ac:dyDescent="0.25">
      <c r="A11" s="56" t="s">
        <v>16</v>
      </c>
      <c r="B11" s="56"/>
      <c r="C11" s="56"/>
      <c r="D11" s="56"/>
      <c r="E11" s="56"/>
      <c r="F11" s="56"/>
      <c r="G11" s="56"/>
      <c r="H11" s="56"/>
      <c r="I11" s="56"/>
      <c r="J11" s="56"/>
      <c r="K11" s="56"/>
      <c r="L11" s="56"/>
      <c r="M11" s="56"/>
      <c r="N11" s="56"/>
      <c r="O11" s="56"/>
      <c r="P11" s="56"/>
      <c r="Q11" s="56"/>
      <c r="R11" s="56"/>
      <c r="S11" s="56"/>
      <c r="T11" s="56"/>
    </row>
    <row r="12" spans="1:20" x14ac:dyDescent="0.25">
      <c r="A12" s="2"/>
      <c r="B12" s="4"/>
      <c r="C12" s="2"/>
      <c r="D12" s="2"/>
      <c r="E12" s="2"/>
      <c r="F12" s="2"/>
      <c r="G12" s="13"/>
      <c r="H12" s="13"/>
      <c r="I12" s="3"/>
      <c r="J12" s="3"/>
      <c r="K12" s="13"/>
    </row>
    <row r="13" spans="1:20" x14ac:dyDescent="0.25">
      <c r="A13" s="2"/>
      <c r="B13" s="2"/>
      <c r="C13" s="2"/>
      <c r="D13" s="2"/>
      <c r="E13" s="2"/>
      <c r="F13" s="2"/>
      <c r="G13" s="13"/>
      <c r="H13" s="13"/>
      <c r="I13" s="3"/>
      <c r="J13" s="3"/>
      <c r="K13" s="13"/>
    </row>
    <row r="14" spans="1:20" x14ac:dyDescent="0.25">
      <c r="A14" s="39" t="s">
        <v>7</v>
      </c>
      <c r="B14" s="39"/>
      <c r="C14" s="39"/>
      <c r="D14" s="39"/>
      <c r="E14" s="39"/>
      <c r="F14" s="39"/>
      <c r="G14" s="13"/>
      <c r="H14" s="13"/>
      <c r="I14" s="40"/>
      <c r="J14" s="40"/>
      <c r="K14" s="13"/>
    </row>
    <row r="15" spans="1:20" x14ac:dyDescent="0.25">
      <c r="A15" s="2"/>
      <c r="B15" s="2"/>
      <c r="C15" s="2"/>
      <c r="D15" s="2"/>
      <c r="E15" s="2"/>
      <c r="F15" s="2"/>
      <c r="G15" s="13"/>
      <c r="H15" s="13"/>
      <c r="I15" s="3"/>
      <c r="J15" s="3"/>
      <c r="K15" s="13"/>
    </row>
    <row r="18" spans="1:21" ht="16.5" x14ac:dyDescent="0.3">
      <c r="A18" s="5"/>
      <c r="B18" s="48"/>
      <c r="C18" s="49"/>
      <c r="D18" s="49"/>
      <c r="E18" s="49"/>
      <c r="F18" s="49"/>
      <c r="G18" s="49"/>
      <c r="H18" s="49"/>
      <c r="I18" s="49"/>
      <c r="J18" s="49"/>
      <c r="K18" s="49"/>
      <c r="L18" s="14"/>
      <c r="M18" s="14"/>
      <c r="N18" s="14"/>
      <c r="O18" s="14"/>
      <c r="P18" s="14"/>
      <c r="Q18" s="14"/>
      <c r="R18" s="14"/>
      <c r="S18" s="14"/>
      <c r="T18" s="14"/>
      <c r="U18" s="14"/>
    </row>
    <row r="19" spans="1:21" x14ac:dyDescent="0.25">
      <c r="A19" s="5"/>
      <c r="B19" s="50"/>
      <c r="C19" s="50"/>
      <c r="D19" s="50"/>
      <c r="E19" s="50"/>
      <c r="F19" s="50"/>
      <c r="G19" s="50"/>
      <c r="H19" s="50"/>
      <c r="I19" s="50"/>
      <c r="J19" s="50"/>
      <c r="K19" s="50"/>
      <c r="L19" s="50"/>
      <c r="M19" s="50"/>
      <c r="N19" s="50"/>
      <c r="O19" s="50"/>
      <c r="P19" s="50"/>
      <c r="Q19" s="50"/>
      <c r="R19" s="50"/>
      <c r="S19" s="50"/>
      <c r="T19" s="50"/>
      <c r="U19" s="50"/>
    </row>
    <row r="20" spans="1:21" ht="16.5" x14ac:dyDescent="0.3">
      <c r="A20" s="5"/>
      <c r="B20" s="51"/>
      <c r="C20" s="52"/>
      <c r="D20" s="52"/>
      <c r="E20" s="52"/>
      <c r="F20" s="52"/>
      <c r="G20" s="52"/>
      <c r="H20" s="53"/>
      <c r="I20" s="53"/>
      <c r="J20" s="53"/>
      <c r="K20" s="15"/>
    </row>
    <row r="21" spans="1:21" x14ac:dyDescent="0.25">
      <c r="A21" s="6"/>
      <c r="B21" s="54"/>
      <c r="C21" s="53"/>
      <c r="D21" s="53"/>
      <c r="E21" s="53"/>
      <c r="F21" s="53"/>
      <c r="G21" s="53"/>
      <c r="H21" s="53"/>
      <c r="I21" s="53"/>
      <c r="J21" s="53"/>
      <c r="K21" s="53"/>
    </row>
    <row r="22" spans="1:21" ht="16.5" x14ac:dyDescent="0.3">
      <c r="A22" s="10"/>
      <c r="B22" s="10"/>
      <c r="C22" s="10"/>
      <c r="D22" s="10"/>
      <c r="E22" s="10"/>
      <c r="F22" s="10"/>
      <c r="G22" s="15"/>
      <c r="H22" s="15"/>
      <c r="I22" s="7"/>
      <c r="J22" s="7"/>
      <c r="K22" s="15"/>
    </row>
  </sheetData>
  <mergeCells count="16">
    <mergeCell ref="B18:K18"/>
    <mergeCell ref="B19:U19"/>
    <mergeCell ref="B20:J20"/>
    <mergeCell ref="B21:K21"/>
    <mergeCell ref="A8:O8"/>
    <mergeCell ref="A14:F14"/>
    <mergeCell ref="I14:J14"/>
    <mergeCell ref="A11:T11"/>
    <mergeCell ref="A7:F7"/>
    <mergeCell ref="I7:J7"/>
    <mergeCell ref="A1:F1"/>
    <mergeCell ref="I1:J1"/>
    <mergeCell ref="B4:J4"/>
    <mergeCell ref="B5:K5"/>
    <mergeCell ref="B2:O2"/>
    <mergeCell ref="B3:S3"/>
  </mergeCells>
  <hyperlinks>
    <hyperlink ref="B4" r:id="rId1" xr:uid="{00000000-0004-0000-0000-000000000000}"/>
    <hyperlink ref="B5"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
  <sheetViews>
    <sheetView topLeftCell="A4" zoomScale="90" zoomScaleNormal="90" workbookViewId="0">
      <selection activeCell="A6" sqref="A6"/>
    </sheetView>
  </sheetViews>
  <sheetFormatPr baseColWidth="10" defaultColWidth="11" defaultRowHeight="15.75" x14ac:dyDescent="0.25"/>
  <cols>
    <col min="1" max="1" width="14.625" style="9" customWidth="1"/>
    <col min="2" max="2" width="16.875" style="9" customWidth="1"/>
    <col min="3" max="16384" width="11" style="9"/>
  </cols>
  <sheetData>
    <row r="1" spans="1:14" ht="15.75" customHeight="1" x14ac:dyDescent="0.25">
      <c r="A1" s="8" t="s">
        <v>23</v>
      </c>
      <c r="B1" s="36" t="s">
        <v>22</v>
      </c>
      <c r="C1" s="36"/>
      <c r="D1" s="36"/>
      <c r="E1" s="36"/>
      <c r="F1" s="36"/>
      <c r="G1" s="36"/>
      <c r="H1" s="36"/>
      <c r="I1" s="36"/>
      <c r="J1" s="36"/>
      <c r="K1" s="36"/>
      <c r="L1" s="36"/>
      <c r="M1" s="12"/>
      <c r="N1" s="12"/>
    </row>
    <row r="2" spans="1:14" ht="15.75" customHeight="1" x14ac:dyDescent="0.25">
      <c r="A2" s="8" t="s">
        <v>24</v>
      </c>
      <c r="B2" s="36" t="s">
        <v>25</v>
      </c>
      <c r="C2" s="36"/>
      <c r="D2" s="36"/>
      <c r="E2" s="36"/>
      <c r="F2" s="36"/>
      <c r="G2" s="36"/>
      <c r="H2" s="36"/>
      <c r="I2" s="36"/>
      <c r="J2" s="36"/>
      <c r="K2" s="36"/>
      <c r="L2" s="36"/>
      <c r="M2" s="12"/>
      <c r="N2" s="12"/>
    </row>
    <row r="3" spans="1:14" ht="15.75" customHeight="1" x14ac:dyDescent="0.25">
      <c r="A3" s="8"/>
      <c r="B3" s="57" t="s">
        <v>35</v>
      </c>
      <c r="C3" s="57"/>
      <c r="D3" s="57"/>
      <c r="E3" s="57"/>
      <c r="F3" s="57"/>
      <c r="G3" s="57"/>
      <c r="H3" s="57"/>
      <c r="I3" s="12"/>
      <c r="J3" s="12"/>
      <c r="K3" s="12"/>
      <c r="L3" s="12"/>
      <c r="M3" s="12"/>
      <c r="N3" s="12"/>
    </row>
    <row r="4" spans="1:14" ht="48.75" customHeight="1" x14ac:dyDescent="0.25">
      <c r="A4" s="8" t="s">
        <v>12</v>
      </c>
      <c r="B4" s="38" t="s">
        <v>27</v>
      </c>
      <c r="C4" s="38"/>
      <c r="D4" s="38"/>
      <c r="E4" s="38"/>
      <c r="F4" s="38"/>
      <c r="G4" s="38"/>
      <c r="H4" s="38"/>
      <c r="I4" s="38"/>
      <c r="J4" s="38"/>
      <c r="K4" s="38"/>
      <c r="L4" s="38"/>
      <c r="M4" s="12"/>
      <c r="N4" s="12"/>
    </row>
    <row r="5" spans="1:14" ht="33.950000000000003" customHeight="1" x14ac:dyDescent="0.25">
      <c r="A5" s="8" t="s">
        <v>26</v>
      </c>
      <c r="B5" s="38" t="s">
        <v>28</v>
      </c>
      <c r="C5" s="38"/>
      <c r="D5" s="38"/>
      <c r="E5" s="38"/>
      <c r="F5" s="38"/>
      <c r="G5" s="38"/>
      <c r="H5" s="38"/>
      <c r="I5" s="38"/>
      <c r="J5" s="38"/>
      <c r="K5" s="38"/>
      <c r="L5" s="38"/>
      <c r="M5" s="12"/>
      <c r="N5" s="12"/>
    </row>
    <row r="6" spans="1:14" ht="15.75" customHeight="1" x14ac:dyDescent="0.25">
      <c r="A6" s="8" t="s">
        <v>10</v>
      </c>
      <c r="B6" s="36" t="s">
        <v>29</v>
      </c>
      <c r="C6" s="36"/>
      <c r="D6" s="36"/>
      <c r="E6" s="36"/>
      <c r="F6" s="36"/>
      <c r="G6" s="36"/>
      <c r="H6" s="36"/>
      <c r="I6" s="36"/>
      <c r="J6" s="36"/>
      <c r="K6" s="36"/>
      <c r="L6" s="36"/>
      <c r="M6" s="12"/>
      <c r="N6" s="12"/>
    </row>
    <row r="7" spans="1:14" x14ac:dyDescent="0.25">
      <c r="B7" s="8"/>
      <c r="C7" s="12"/>
      <c r="D7" s="12"/>
      <c r="E7" s="12"/>
      <c r="F7" s="12"/>
      <c r="G7" s="12"/>
      <c r="H7" s="12"/>
      <c r="I7" s="12"/>
      <c r="J7" s="12"/>
      <c r="K7" s="12"/>
      <c r="L7" s="12"/>
      <c r="M7" s="12"/>
      <c r="N7" s="12"/>
    </row>
    <row r="8" spans="1:14" x14ac:dyDescent="0.25">
      <c r="B8" s="8"/>
      <c r="C8" s="12"/>
      <c r="D8" s="12"/>
      <c r="E8" s="12"/>
      <c r="F8" s="12"/>
      <c r="G8" s="12"/>
      <c r="H8" s="12"/>
      <c r="I8" s="12"/>
      <c r="J8" s="12"/>
      <c r="K8" s="12"/>
      <c r="L8" s="12"/>
      <c r="M8" s="12"/>
      <c r="N8" s="12"/>
    </row>
    <row r="9" spans="1:14" x14ac:dyDescent="0.25">
      <c r="B9" s="18"/>
      <c r="C9" s="20" t="s">
        <v>14</v>
      </c>
      <c r="D9" s="20" t="s">
        <v>32</v>
      </c>
      <c r="E9" s="20" t="s">
        <v>33</v>
      </c>
    </row>
    <row r="10" spans="1:14" x14ac:dyDescent="0.25">
      <c r="B10" s="23" t="s">
        <v>30</v>
      </c>
      <c r="C10" s="20">
        <v>5.5</v>
      </c>
      <c r="D10" s="20">
        <v>1.6</v>
      </c>
      <c r="E10" s="20">
        <v>9.4</v>
      </c>
    </row>
    <row r="11" spans="1:14" ht="31.5" x14ac:dyDescent="0.25">
      <c r="B11" s="21" t="s">
        <v>31</v>
      </c>
      <c r="C11" s="22">
        <v>4.3</v>
      </c>
      <c r="D11" s="22">
        <v>0.5</v>
      </c>
      <c r="E11" s="22">
        <v>8.1</v>
      </c>
    </row>
    <row r="12" spans="1:14" x14ac:dyDescent="0.25">
      <c r="B12" s="19"/>
      <c r="C12" s="19"/>
      <c r="D12" s="19"/>
      <c r="E12" s="19"/>
    </row>
  </sheetData>
  <mergeCells count="6">
    <mergeCell ref="B6:L6"/>
    <mergeCell ref="B1:L1"/>
    <mergeCell ref="B2:L2"/>
    <mergeCell ref="B3:H3"/>
    <mergeCell ref="B4:L4"/>
    <mergeCell ref="B5:L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N25"/>
  <sheetViews>
    <sheetView workbookViewId="0">
      <selection sqref="A1:A6"/>
    </sheetView>
  </sheetViews>
  <sheetFormatPr baseColWidth="10" defaultColWidth="11.125" defaultRowHeight="15.75" x14ac:dyDescent="0.25"/>
  <cols>
    <col min="1" max="1" width="15.125" style="9" customWidth="1"/>
    <col min="2" max="2" width="14.625" style="9" customWidth="1"/>
    <col min="3" max="16384" width="11.125" style="9"/>
  </cols>
  <sheetData>
    <row r="1" spans="1:14" ht="15.75" customHeight="1" x14ac:dyDescent="0.25">
      <c r="A1" s="33" t="s">
        <v>23</v>
      </c>
      <c r="B1" s="57" t="s">
        <v>22</v>
      </c>
      <c r="C1" s="57"/>
      <c r="D1" s="57"/>
      <c r="E1" s="57"/>
      <c r="F1" s="57"/>
      <c r="G1" s="57"/>
      <c r="H1" s="57"/>
      <c r="I1" s="57"/>
      <c r="J1" s="57"/>
      <c r="K1" s="57"/>
      <c r="L1" s="57"/>
      <c r="M1" s="12"/>
      <c r="N1" s="12"/>
    </row>
    <row r="2" spans="1:14" ht="15.75" customHeight="1" x14ac:dyDescent="0.25">
      <c r="A2" s="33" t="s">
        <v>24</v>
      </c>
      <c r="B2" s="57" t="s">
        <v>25</v>
      </c>
      <c r="C2" s="57"/>
      <c r="D2" s="57"/>
      <c r="E2" s="57"/>
      <c r="F2" s="57"/>
      <c r="G2" s="57"/>
      <c r="H2" s="57"/>
      <c r="I2" s="57"/>
      <c r="J2" s="57"/>
      <c r="K2" s="57"/>
      <c r="L2" s="57"/>
      <c r="M2" s="12"/>
      <c r="N2" s="12"/>
    </row>
    <row r="3" spans="1:14" ht="15.75" customHeight="1" x14ac:dyDescent="0.25">
      <c r="A3" s="33"/>
      <c r="B3" s="57" t="s">
        <v>34</v>
      </c>
      <c r="C3" s="57"/>
      <c r="D3" s="57"/>
      <c r="E3" s="57"/>
      <c r="F3" s="57"/>
      <c r="G3" s="57"/>
      <c r="H3" s="57"/>
      <c r="I3" s="32"/>
      <c r="J3" s="32"/>
      <c r="K3" s="32"/>
      <c r="L3" s="32"/>
      <c r="M3" s="12"/>
      <c r="N3" s="12"/>
    </row>
    <row r="4" spans="1:14" ht="48.6" customHeight="1" x14ac:dyDescent="0.25">
      <c r="A4" s="33" t="s">
        <v>12</v>
      </c>
      <c r="B4" s="58" t="s">
        <v>27</v>
      </c>
      <c r="C4" s="58"/>
      <c r="D4" s="58"/>
      <c r="E4" s="58"/>
      <c r="F4" s="58"/>
      <c r="G4" s="58"/>
      <c r="H4" s="58"/>
      <c r="I4" s="58"/>
      <c r="J4" s="58"/>
      <c r="K4" s="58"/>
      <c r="L4" s="58"/>
      <c r="M4" s="12"/>
      <c r="N4" s="12"/>
    </row>
    <row r="5" spans="1:14" ht="33.950000000000003" customHeight="1" x14ac:dyDescent="0.25">
      <c r="A5" s="33" t="s">
        <v>26</v>
      </c>
      <c r="B5" s="58" t="s">
        <v>28</v>
      </c>
      <c r="C5" s="58"/>
      <c r="D5" s="58"/>
      <c r="E5" s="58"/>
      <c r="F5" s="58"/>
      <c r="G5" s="58"/>
      <c r="H5" s="58"/>
      <c r="I5" s="58"/>
      <c r="J5" s="58"/>
      <c r="K5" s="58"/>
      <c r="L5" s="58"/>
      <c r="M5" s="12"/>
      <c r="N5" s="12"/>
    </row>
    <row r="6" spans="1:14" ht="15.75" customHeight="1" x14ac:dyDescent="0.25">
      <c r="A6" s="33" t="s">
        <v>10</v>
      </c>
      <c r="B6" s="57" t="s">
        <v>29</v>
      </c>
      <c r="C6" s="57"/>
      <c r="D6" s="57"/>
      <c r="E6" s="57"/>
      <c r="F6" s="57"/>
      <c r="G6" s="57"/>
      <c r="H6" s="57"/>
      <c r="I6" s="57"/>
      <c r="J6" s="57"/>
      <c r="K6" s="57"/>
      <c r="L6" s="57"/>
      <c r="M6" s="12"/>
      <c r="N6" s="12"/>
    </row>
    <row r="7" spans="1:14" x14ac:dyDescent="0.25">
      <c r="B7" s="12"/>
      <c r="C7" s="12"/>
      <c r="D7" s="12"/>
      <c r="E7" s="12"/>
      <c r="F7" s="12"/>
      <c r="G7" s="12"/>
      <c r="H7" s="12"/>
      <c r="I7" s="12"/>
      <c r="J7" s="12"/>
      <c r="K7" s="12"/>
      <c r="L7" s="12"/>
      <c r="M7" s="12"/>
      <c r="N7" s="12"/>
    </row>
    <row r="8" spans="1:14" x14ac:dyDescent="0.25">
      <c r="B8" s="12"/>
      <c r="C8" s="12"/>
      <c r="D8" s="12"/>
      <c r="E8" s="12"/>
      <c r="F8" s="12"/>
      <c r="G8" s="12"/>
      <c r="H8" s="12"/>
      <c r="I8" s="12"/>
      <c r="J8" s="12"/>
      <c r="K8" s="12"/>
      <c r="L8" s="12"/>
      <c r="M8" s="12"/>
      <c r="N8" s="12"/>
    </row>
    <row r="18" spans="2:5" x14ac:dyDescent="0.25">
      <c r="B18" s="27"/>
      <c r="C18" s="20" t="s">
        <v>14</v>
      </c>
      <c r="D18" s="20" t="s">
        <v>32</v>
      </c>
      <c r="E18" s="20" t="s">
        <v>33</v>
      </c>
    </row>
    <row r="19" spans="2:5" x14ac:dyDescent="0.25">
      <c r="B19" s="24" t="s">
        <v>21</v>
      </c>
      <c r="C19" s="25">
        <v>0.3</v>
      </c>
      <c r="D19" s="25">
        <v>0.1</v>
      </c>
      <c r="E19" s="25">
        <v>0.5</v>
      </c>
    </row>
    <row r="20" spans="2:5" x14ac:dyDescent="0.25">
      <c r="B20" s="26" t="s">
        <v>36</v>
      </c>
      <c r="C20" s="25">
        <v>0.3</v>
      </c>
      <c r="D20" s="25">
        <v>0.1</v>
      </c>
      <c r="E20" s="25">
        <v>0.5</v>
      </c>
    </row>
    <row r="21" spans="2:5" x14ac:dyDescent="0.25">
      <c r="B21" s="26" t="s">
        <v>37</v>
      </c>
      <c r="C21" s="25">
        <v>0.4</v>
      </c>
      <c r="D21" s="25">
        <v>0.01</v>
      </c>
      <c r="E21" s="25">
        <v>0.79</v>
      </c>
    </row>
    <row r="22" spans="2:5" x14ac:dyDescent="0.25">
      <c r="B22" s="26" t="s">
        <v>38</v>
      </c>
      <c r="C22" s="25">
        <v>0.7</v>
      </c>
      <c r="D22" s="25">
        <v>0.11</v>
      </c>
      <c r="E22" s="25">
        <v>1.29</v>
      </c>
    </row>
    <row r="23" spans="2:5" x14ac:dyDescent="0.25">
      <c r="B23" s="26" t="s">
        <v>39</v>
      </c>
      <c r="C23" s="25">
        <v>0.4</v>
      </c>
      <c r="D23" s="25">
        <v>0.2</v>
      </c>
      <c r="E23" s="25">
        <v>0.6</v>
      </c>
    </row>
    <row r="24" spans="2:5" x14ac:dyDescent="0.25">
      <c r="B24" s="26" t="s">
        <v>40</v>
      </c>
      <c r="C24" s="25">
        <v>2.4</v>
      </c>
      <c r="D24" s="25">
        <v>0.44</v>
      </c>
      <c r="E24" s="25">
        <v>4.3600000000000003</v>
      </c>
    </row>
    <row r="25" spans="2:5" x14ac:dyDescent="0.25">
      <c r="B25" s="26" t="s">
        <v>41</v>
      </c>
      <c r="C25" s="25">
        <v>2.9</v>
      </c>
      <c r="D25" s="25">
        <v>0.74</v>
      </c>
      <c r="E25" s="25">
        <v>5.0599999999999996</v>
      </c>
    </row>
  </sheetData>
  <mergeCells count="6">
    <mergeCell ref="B6:L6"/>
    <mergeCell ref="B1:L1"/>
    <mergeCell ref="B2:L2"/>
    <mergeCell ref="B4:L4"/>
    <mergeCell ref="B5:L5"/>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
  <sheetViews>
    <sheetView tabSelected="1" zoomScale="80" zoomScaleNormal="80" workbookViewId="0">
      <selection activeCell="B23" sqref="B23:B24"/>
    </sheetView>
  </sheetViews>
  <sheetFormatPr baseColWidth="10" defaultColWidth="11.125" defaultRowHeight="15.75" x14ac:dyDescent="0.25"/>
  <cols>
    <col min="1" max="1" width="14.125" style="9" customWidth="1"/>
    <col min="2" max="2" width="19.625" style="9" customWidth="1"/>
    <col min="3" max="16384" width="11.125" style="9"/>
  </cols>
  <sheetData>
    <row r="1" spans="1:14" ht="15.75" customHeight="1" x14ac:dyDescent="0.25">
      <c r="A1" s="33" t="s">
        <v>23</v>
      </c>
      <c r="B1" s="36" t="s">
        <v>42</v>
      </c>
      <c r="C1" s="36"/>
      <c r="D1" s="36"/>
      <c r="E1" s="36"/>
      <c r="F1" s="36"/>
      <c r="G1" s="36"/>
      <c r="H1" s="36"/>
      <c r="I1" s="36"/>
      <c r="J1" s="36"/>
      <c r="K1" s="36"/>
      <c r="L1" s="36"/>
      <c r="M1" s="12"/>
      <c r="N1" s="12"/>
    </row>
    <row r="2" spans="1:14" ht="15.75" customHeight="1" x14ac:dyDescent="0.25">
      <c r="A2" s="33" t="s">
        <v>24</v>
      </c>
      <c r="B2" s="36" t="s">
        <v>43</v>
      </c>
      <c r="C2" s="36"/>
      <c r="D2" s="36"/>
      <c r="E2" s="36"/>
      <c r="F2" s="36"/>
      <c r="G2" s="36"/>
      <c r="H2" s="36"/>
      <c r="I2" s="36"/>
      <c r="J2" s="36"/>
      <c r="K2" s="36"/>
      <c r="L2" s="36"/>
      <c r="M2" s="12"/>
      <c r="N2" s="12"/>
    </row>
    <row r="3" spans="1:14" ht="38.450000000000003" customHeight="1" x14ac:dyDescent="0.25">
      <c r="A3" s="33" t="s">
        <v>12</v>
      </c>
      <c r="B3" s="38" t="s">
        <v>44</v>
      </c>
      <c r="C3" s="38"/>
      <c r="D3" s="38"/>
      <c r="E3" s="38"/>
      <c r="F3" s="38"/>
      <c r="G3" s="38"/>
      <c r="H3" s="38"/>
      <c r="I3" s="38"/>
      <c r="J3" s="38"/>
      <c r="K3" s="38"/>
      <c r="L3" s="38"/>
      <c r="M3" s="12"/>
      <c r="N3" s="12"/>
    </row>
    <row r="4" spans="1:14" ht="33" customHeight="1" x14ac:dyDescent="0.25">
      <c r="A4" s="33" t="s">
        <v>26</v>
      </c>
      <c r="B4" s="59" t="s">
        <v>45</v>
      </c>
      <c r="C4" s="59"/>
      <c r="D4" s="59"/>
      <c r="E4" s="59"/>
      <c r="F4" s="59"/>
      <c r="G4" s="59"/>
      <c r="H4" s="59"/>
      <c r="I4" s="59"/>
      <c r="J4" s="59"/>
      <c r="K4" s="59"/>
      <c r="L4" s="59"/>
      <c r="M4" s="12"/>
      <c r="N4" s="12"/>
    </row>
    <row r="5" spans="1:14" ht="15.75" customHeight="1" x14ac:dyDescent="0.25">
      <c r="A5" s="33" t="s">
        <v>10</v>
      </c>
      <c r="B5" s="36" t="s">
        <v>46</v>
      </c>
      <c r="C5" s="36"/>
      <c r="D5" s="36"/>
      <c r="E5" s="36"/>
      <c r="F5" s="36"/>
      <c r="G5" s="36"/>
      <c r="H5" s="36"/>
      <c r="I5" s="36"/>
      <c r="J5" s="36"/>
      <c r="K5" s="36"/>
      <c r="L5" s="36"/>
      <c r="M5" s="12"/>
      <c r="N5" s="12"/>
    </row>
    <row r="8" spans="1:14" x14ac:dyDescent="0.25">
      <c r="C8" s="17" t="s">
        <v>14</v>
      </c>
      <c r="D8" s="17" t="s">
        <v>32</v>
      </c>
      <c r="E8" s="17" t="s">
        <v>33</v>
      </c>
    </row>
    <row r="9" spans="1:14" x14ac:dyDescent="0.25">
      <c r="B9" s="24" t="s">
        <v>47</v>
      </c>
      <c r="C9" s="25">
        <v>-0.5</v>
      </c>
      <c r="D9" s="25">
        <v>-0.9</v>
      </c>
      <c r="E9" s="25">
        <v>-0.1</v>
      </c>
    </row>
    <row r="10" spans="1:14" ht="31.5" x14ac:dyDescent="0.25">
      <c r="B10" s="26" t="s">
        <v>48</v>
      </c>
      <c r="C10" s="25">
        <v>1.1000000000000001</v>
      </c>
      <c r="D10" s="25">
        <v>0.7</v>
      </c>
      <c r="E10" s="25">
        <v>1.5</v>
      </c>
    </row>
  </sheetData>
  <mergeCells count="5">
    <mergeCell ref="B1:L1"/>
    <mergeCell ref="B2:L2"/>
    <mergeCell ref="B3:L3"/>
    <mergeCell ref="B4:L4"/>
    <mergeCell ref="B5:L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N15"/>
  <sheetViews>
    <sheetView workbookViewId="0">
      <selection activeCell="F33" sqref="F33"/>
    </sheetView>
  </sheetViews>
  <sheetFormatPr baseColWidth="10" defaultColWidth="11" defaultRowHeight="15.75" x14ac:dyDescent="0.25"/>
  <cols>
    <col min="1" max="16384" width="11" style="9"/>
  </cols>
  <sheetData>
    <row r="1" spans="1:14" ht="15.75" customHeight="1" x14ac:dyDescent="0.25">
      <c r="A1" s="8" t="s">
        <v>23</v>
      </c>
      <c r="B1" s="36" t="s">
        <v>49</v>
      </c>
      <c r="C1" s="36"/>
      <c r="D1" s="36"/>
      <c r="E1" s="36"/>
      <c r="F1" s="36"/>
      <c r="G1" s="36"/>
      <c r="H1" s="36"/>
      <c r="I1" s="36"/>
      <c r="J1" s="36"/>
      <c r="K1" s="36"/>
      <c r="L1" s="36"/>
    </row>
    <row r="2" spans="1:14" ht="15.75" customHeight="1" x14ac:dyDescent="0.25">
      <c r="A2" s="8" t="s">
        <v>24</v>
      </c>
      <c r="B2" s="36" t="s">
        <v>50</v>
      </c>
      <c r="C2" s="36"/>
      <c r="D2" s="36"/>
      <c r="E2" s="36"/>
      <c r="F2" s="36"/>
      <c r="G2" s="36"/>
      <c r="H2" s="36"/>
      <c r="I2" s="36"/>
      <c r="J2" s="36"/>
      <c r="K2" s="36"/>
      <c r="L2" s="36"/>
    </row>
    <row r="3" spans="1:14" ht="15.75" customHeight="1" x14ac:dyDescent="0.25">
      <c r="A3" s="8"/>
      <c r="B3" s="37" t="s">
        <v>47</v>
      </c>
      <c r="C3" s="37"/>
      <c r="D3" s="37"/>
      <c r="E3" s="37"/>
      <c r="F3" s="12"/>
      <c r="G3" s="12"/>
      <c r="H3" s="12"/>
      <c r="I3" s="12"/>
      <c r="J3" s="12"/>
      <c r="K3" s="12"/>
      <c r="L3" s="12"/>
    </row>
    <row r="4" spans="1:14" ht="46.35" customHeight="1" x14ac:dyDescent="0.25">
      <c r="A4" s="8" t="s">
        <v>12</v>
      </c>
      <c r="B4" s="38" t="s">
        <v>51</v>
      </c>
      <c r="C4" s="38"/>
      <c r="D4" s="38"/>
      <c r="E4" s="38"/>
      <c r="F4" s="38"/>
      <c r="G4" s="38"/>
      <c r="H4" s="38"/>
      <c r="I4" s="38"/>
      <c r="J4" s="38"/>
      <c r="K4" s="38"/>
      <c r="L4" s="38"/>
    </row>
    <row r="5" spans="1:14" ht="15.75" customHeight="1" x14ac:dyDescent="0.25">
      <c r="A5" s="8" t="s">
        <v>10</v>
      </c>
      <c r="B5" s="36" t="s">
        <v>52</v>
      </c>
      <c r="C5" s="36"/>
      <c r="D5" s="36"/>
      <c r="E5" s="36"/>
      <c r="F5" s="36"/>
      <c r="G5" s="36"/>
      <c r="H5" s="36"/>
      <c r="I5" s="36"/>
      <c r="J5" s="36"/>
      <c r="K5" s="36"/>
      <c r="L5" s="36"/>
      <c r="M5" s="12"/>
      <c r="N5" s="12"/>
    </row>
    <row r="6" spans="1:14" x14ac:dyDescent="0.25">
      <c r="B6" s="8"/>
      <c r="C6" s="12"/>
      <c r="D6" s="12"/>
      <c r="E6" s="12"/>
      <c r="F6" s="12"/>
      <c r="G6" s="12"/>
      <c r="H6" s="12"/>
      <c r="I6" s="12"/>
      <c r="J6" s="12"/>
      <c r="K6" s="12"/>
      <c r="L6" s="12"/>
      <c r="M6" s="12"/>
      <c r="N6" s="12"/>
    </row>
    <row r="7" spans="1:14" x14ac:dyDescent="0.25">
      <c r="B7" s="8"/>
      <c r="C7" s="12"/>
      <c r="D7" s="12"/>
      <c r="E7" s="12"/>
      <c r="F7" s="12"/>
      <c r="G7" s="12"/>
      <c r="H7" s="12"/>
      <c r="I7" s="12"/>
      <c r="J7" s="12"/>
      <c r="K7" s="12"/>
      <c r="L7" s="12"/>
      <c r="M7" s="12"/>
      <c r="N7" s="12"/>
    </row>
    <row r="8" spans="1:14" x14ac:dyDescent="0.25">
      <c r="B8" s="34" t="s">
        <v>18</v>
      </c>
      <c r="C8" s="34" t="s">
        <v>19</v>
      </c>
      <c r="D8" s="34" t="s">
        <v>20</v>
      </c>
      <c r="E8" s="28" t="s">
        <v>53</v>
      </c>
      <c r="F8" s="17" t="s">
        <v>14</v>
      </c>
      <c r="G8" s="17" t="s">
        <v>32</v>
      </c>
      <c r="H8" s="17" t="s">
        <v>33</v>
      </c>
    </row>
    <row r="9" spans="1:14" x14ac:dyDescent="0.25">
      <c r="B9" s="35">
        <v>-3</v>
      </c>
      <c r="C9" s="30">
        <v>-6.9999999999999999E-4</v>
      </c>
      <c r="D9" s="30">
        <v>3.5000000000000001E-3</v>
      </c>
      <c r="E9" s="29">
        <v>-3</v>
      </c>
      <c r="F9" s="17">
        <f>C9*100</f>
        <v>-6.9999999999999993E-2</v>
      </c>
      <c r="G9" s="17">
        <f>(C9-1.645*D9)*100</f>
        <v>-0.64575000000000005</v>
      </c>
      <c r="H9" s="17">
        <f>(C9+1.645*D9)*100</f>
        <v>0.50575000000000003</v>
      </c>
    </row>
    <row r="10" spans="1:14" x14ac:dyDescent="0.25">
      <c r="B10" s="35">
        <v>-2</v>
      </c>
      <c r="C10" s="30">
        <v>-2.0999999999999999E-3</v>
      </c>
      <c r="D10" s="30">
        <v>2.7000000000000001E-3</v>
      </c>
      <c r="E10" s="29">
        <v>-2</v>
      </c>
      <c r="F10" s="17">
        <f t="shared" ref="F10:F15" si="0">C10*100</f>
        <v>-0.21</v>
      </c>
      <c r="G10" s="17">
        <f t="shared" ref="G10:G15" si="1">(C10-1.645*D10)*100</f>
        <v>-0.65415000000000001</v>
      </c>
      <c r="H10" s="17">
        <f t="shared" ref="H10:H15" si="2">(C10+1.645*D10)*100</f>
        <v>0.23415000000000002</v>
      </c>
    </row>
    <row r="11" spans="1:14" x14ac:dyDescent="0.25">
      <c r="B11" s="35">
        <v>-1</v>
      </c>
      <c r="C11" s="30">
        <v>2.9999999999999997E-4</v>
      </c>
      <c r="D11" s="30">
        <v>1.9E-3</v>
      </c>
      <c r="E11" s="29">
        <v>-1</v>
      </c>
      <c r="F11" s="17">
        <f t="shared" si="0"/>
        <v>0.03</v>
      </c>
      <c r="G11" s="17">
        <f t="shared" si="1"/>
        <v>-0.28255000000000002</v>
      </c>
      <c r="H11" s="17">
        <f t="shared" si="2"/>
        <v>0.34255000000000002</v>
      </c>
    </row>
    <row r="12" spans="1:14" x14ac:dyDescent="0.25">
      <c r="B12" s="35">
        <v>0</v>
      </c>
      <c r="C12" s="30">
        <v>0</v>
      </c>
      <c r="D12" s="30">
        <v>0</v>
      </c>
      <c r="E12" s="29">
        <v>0</v>
      </c>
      <c r="F12" s="17">
        <f t="shared" si="0"/>
        <v>0</v>
      </c>
      <c r="G12" s="17">
        <f t="shared" si="1"/>
        <v>0</v>
      </c>
      <c r="H12" s="17">
        <f t="shared" si="2"/>
        <v>0</v>
      </c>
    </row>
    <row r="13" spans="1:14" x14ac:dyDescent="0.25">
      <c r="B13" s="35">
        <v>1</v>
      </c>
      <c r="C13" s="30">
        <v>3.8999999999999998E-3</v>
      </c>
      <c r="D13" s="30">
        <v>2E-3</v>
      </c>
      <c r="E13" s="29">
        <v>1</v>
      </c>
      <c r="F13" s="17">
        <f t="shared" si="0"/>
        <v>0.38999999999999996</v>
      </c>
      <c r="G13" s="17">
        <f t="shared" si="1"/>
        <v>6.0999999999999985E-2</v>
      </c>
      <c r="H13" s="17">
        <f t="shared" si="2"/>
        <v>0.71899999999999997</v>
      </c>
    </row>
    <row r="14" spans="1:14" x14ac:dyDescent="0.25">
      <c r="B14" s="35">
        <v>2</v>
      </c>
      <c r="C14" s="30">
        <v>1.0999999999999999E-2</v>
      </c>
      <c r="D14" s="30">
        <v>2.3E-3</v>
      </c>
      <c r="E14" s="29">
        <v>2</v>
      </c>
      <c r="F14" s="17">
        <f t="shared" si="0"/>
        <v>1.0999999999999999</v>
      </c>
      <c r="G14" s="17">
        <f t="shared" si="1"/>
        <v>0.7216499999999999</v>
      </c>
      <c r="H14" s="17">
        <f t="shared" si="2"/>
        <v>1.4783500000000001</v>
      </c>
    </row>
    <row r="15" spans="1:14" x14ac:dyDescent="0.25">
      <c r="B15" s="35">
        <v>3</v>
      </c>
      <c r="C15" s="30">
        <v>9.2999999999999992E-3</v>
      </c>
      <c r="D15" s="30">
        <v>2.8E-3</v>
      </c>
      <c r="E15" s="29">
        <v>3</v>
      </c>
      <c r="F15" s="17">
        <f t="shared" si="0"/>
        <v>0.92999999999999994</v>
      </c>
      <c r="G15" s="17">
        <f t="shared" si="1"/>
        <v>0.46939999999999993</v>
      </c>
      <c r="H15" s="17">
        <f t="shared" si="2"/>
        <v>1.3905999999999998</v>
      </c>
    </row>
  </sheetData>
  <mergeCells count="5">
    <mergeCell ref="B1:L1"/>
    <mergeCell ref="B2:L2"/>
    <mergeCell ref="B3:E3"/>
    <mergeCell ref="B4:L4"/>
    <mergeCell ref="B5:L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16"/>
  <sheetViews>
    <sheetView workbookViewId="0">
      <selection activeCell="A9" sqref="A9:A15"/>
    </sheetView>
  </sheetViews>
  <sheetFormatPr baseColWidth="10" defaultColWidth="11" defaultRowHeight="15.75" x14ac:dyDescent="0.25"/>
  <cols>
    <col min="1" max="16384" width="11" style="9"/>
  </cols>
  <sheetData>
    <row r="1" spans="1:13" x14ac:dyDescent="0.25">
      <c r="A1" s="8" t="s">
        <v>8</v>
      </c>
      <c r="B1" s="36" t="s">
        <v>49</v>
      </c>
      <c r="C1" s="36"/>
      <c r="D1" s="36"/>
      <c r="E1" s="36"/>
      <c r="F1" s="36"/>
      <c r="G1" s="36"/>
      <c r="H1" s="36"/>
      <c r="I1" s="36"/>
      <c r="J1" s="36"/>
      <c r="K1" s="36"/>
      <c r="L1" s="36"/>
    </row>
    <row r="2" spans="1:13" ht="18.75" customHeight="1" x14ac:dyDescent="0.25">
      <c r="A2" s="8" t="s">
        <v>9</v>
      </c>
      <c r="B2" s="36" t="s">
        <v>50</v>
      </c>
      <c r="C2" s="36"/>
      <c r="D2" s="36"/>
      <c r="E2" s="36"/>
      <c r="F2" s="36"/>
      <c r="G2" s="36"/>
      <c r="H2" s="36"/>
      <c r="I2" s="36"/>
      <c r="J2" s="36"/>
      <c r="K2" s="36"/>
      <c r="L2" s="36"/>
    </row>
    <row r="3" spans="1:13" x14ac:dyDescent="0.25">
      <c r="A3" s="8"/>
      <c r="B3" s="37" t="s">
        <v>54</v>
      </c>
      <c r="C3" s="37"/>
      <c r="D3" s="37"/>
      <c r="E3" s="37"/>
      <c r="F3" s="12"/>
      <c r="G3" s="12"/>
      <c r="H3" s="12"/>
      <c r="I3" s="12"/>
      <c r="J3" s="12"/>
      <c r="K3" s="12"/>
      <c r="L3" s="12"/>
    </row>
    <row r="4" spans="1:13" ht="51" customHeight="1" x14ac:dyDescent="0.25">
      <c r="A4" s="8" t="s">
        <v>12</v>
      </c>
      <c r="B4" s="38" t="s">
        <v>55</v>
      </c>
      <c r="C4" s="38"/>
      <c r="D4" s="38"/>
      <c r="E4" s="38"/>
      <c r="F4" s="38"/>
      <c r="G4" s="38"/>
      <c r="H4" s="38"/>
      <c r="I4" s="38"/>
      <c r="J4" s="38"/>
      <c r="K4" s="38"/>
      <c r="L4" s="38"/>
    </row>
    <row r="5" spans="1:13" x14ac:dyDescent="0.25">
      <c r="A5" s="8" t="s">
        <v>10</v>
      </c>
      <c r="B5" s="36" t="s">
        <v>52</v>
      </c>
      <c r="C5" s="36"/>
      <c r="D5" s="36"/>
      <c r="E5" s="36"/>
      <c r="F5" s="36"/>
      <c r="G5" s="36"/>
      <c r="H5" s="36"/>
      <c r="I5" s="36"/>
      <c r="J5" s="36"/>
      <c r="K5" s="36"/>
      <c r="L5" s="36"/>
    </row>
    <row r="6" spans="1:13" x14ac:dyDescent="0.25">
      <c r="A6" s="8"/>
      <c r="B6" s="12"/>
      <c r="C6" s="12"/>
      <c r="D6" s="12"/>
      <c r="E6" s="12"/>
      <c r="F6" s="12"/>
      <c r="G6" s="12"/>
      <c r="H6" s="12"/>
      <c r="I6" s="12"/>
      <c r="J6" s="12"/>
      <c r="K6" s="12"/>
      <c r="L6" s="12"/>
    </row>
    <row r="7" spans="1:13" x14ac:dyDescent="0.25">
      <c r="A7" s="8"/>
      <c r="B7" s="12"/>
      <c r="C7" s="12"/>
      <c r="D7" s="12"/>
      <c r="E7" s="12"/>
      <c r="F7" s="12"/>
      <c r="G7" s="12"/>
      <c r="H7" s="12"/>
      <c r="I7" s="12"/>
      <c r="J7" s="12"/>
      <c r="K7" s="12"/>
      <c r="L7" s="12"/>
      <c r="M7" s="12"/>
    </row>
    <row r="8" spans="1:13" x14ac:dyDescent="0.25">
      <c r="A8" s="34"/>
      <c r="B8" s="34" t="s">
        <v>19</v>
      </c>
      <c r="C8" s="34" t="s">
        <v>20</v>
      </c>
      <c r="D8" s="28" t="s">
        <v>53</v>
      </c>
      <c r="E8" s="17" t="s">
        <v>14</v>
      </c>
      <c r="F8" s="17" t="s">
        <v>32</v>
      </c>
      <c r="G8" s="17" t="s">
        <v>33</v>
      </c>
      <c r="H8" s="12"/>
      <c r="I8" s="12"/>
      <c r="J8" s="12"/>
      <c r="K8" s="12"/>
      <c r="L8" s="12"/>
      <c r="M8" s="12"/>
    </row>
    <row r="9" spans="1:13" x14ac:dyDescent="0.25">
      <c r="A9" s="31">
        <v>-3</v>
      </c>
      <c r="B9" s="30">
        <v>-2.5000000000000001E-3</v>
      </c>
      <c r="C9" s="30">
        <v>3.5999999999999999E-3</v>
      </c>
      <c r="D9" s="29">
        <v>-3</v>
      </c>
      <c r="E9" s="17">
        <f>B9*100</f>
        <v>-0.25</v>
      </c>
      <c r="F9" s="17">
        <f>(B9-1.645*C9)*100</f>
        <v>-0.84220000000000006</v>
      </c>
      <c r="G9" s="17">
        <f>(B9+1.645*C9)*100</f>
        <v>0.3422</v>
      </c>
    </row>
    <row r="10" spans="1:13" x14ac:dyDescent="0.25">
      <c r="A10" s="31">
        <v>-2</v>
      </c>
      <c r="B10" s="30">
        <v>-3.0000000000000001E-3</v>
      </c>
      <c r="C10" s="30">
        <v>2.8999999999999998E-3</v>
      </c>
      <c r="D10" s="29">
        <v>-2</v>
      </c>
      <c r="E10" s="17">
        <f t="shared" ref="E10:E15" si="0">B10*100</f>
        <v>-0.3</v>
      </c>
      <c r="F10" s="17">
        <f t="shared" ref="F10:F15" si="1">(B10-1.645*C10)*100</f>
        <v>-0.77705000000000002</v>
      </c>
      <c r="G10" s="17">
        <f t="shared" ref="G10:G15" si="2">(B10+1.645*C10)*100</f>
        <v>0.17704999999999996</v>
      </c>
    </row>
    <row r="11" spans="1:13" x14ac:dyDescent="0.25">
      <c r="A11" s="31">
        <v>-1</v>
      </c>
      <c r="B11" s="30">
        <v>-1E-4</v>
      </c>
      <c r="C11" s="30">
        <v>1.9E-3</v>
      </c>
      <c r="D11" s="29">
        <v>-1</v>
      </c>
      <c r="E11" s="17">
        <f t="shared" si="0"/>
        <v>-0.01</v>
      </c>
      <c r="F11" s="17">
        <f t="shared" si="1"/>
        <v>-0.32255</v>
      </c>
      <c r="G11" s="17">
        <f t="shared" si="2"/>
        <v>0.30255000000000004</v>
      </c>
    </row>
    <row r="12" spans="1:13" x14ac:dyDescent="0.25">
      <c r="A12" s="31">
        <v>0</v>
      </c>
      <c r="B12" s="30">
        <v>0</v>
      </c>
      <c r="C12" s="30">
        <v>0</v>
      </c>
      <c r="D12" s="29">
        <v>0</v>
      </c>
      <c r="E12" s="17">
        <f t="shared" si="0"/>
        <v>0</v>
      </c>
      <c r="F12" s="17">
        <f t="shared" si="1"/>
        <v>0</v>
      </c>
      <c r="G12" s="17">
        <f t="shared" si="2"/>
        <v>0</v>
      </c>
    </row>
    <row r="13" spans="1:13" x14ac:dyDescent="0.25">
      <c r="A13" s="31">
        <v>1</v>
      </c>
      <c r="B13" s="30">
        <v>4.5999999999999999E-3</v>
      </c>
      <c r="C13" s="30">
        <v>2E-3</v>
      </c>
      <c r="D13" s="29">
        <v>1</v>
      </c>
      <c r="E13" s="17">
        <f t="shared" si="0"/>
        <v>0.45999999999999996</v>
      </c>
      <c r="F13" s="17">
        <f t="shared" si="1"/>
        <v>0.13100000000000001</v>
      </c>
      <c r="G13" s="17">
        <f t="shared" si="2"/>
        <v>0.78899999999999992</v>
      </c>
    </row>
    <row r="14" spans="1:13" x14ac:dyDescent="0.25">
      <c r="A14" s="31">
        <v>2</v>
      </c>
      <c r="B14" s="30">
        <v>1.12E-2</v>
      </c>
      <c r="C14" s="30">
        <v>2.5000000000000001E-3</v>
      </c>
      <c r="D14" s="29">
        <v>2</v>
      </c>
      <c r="E14" s="17">
        <f t="shared" si="0"/>
        <v>1.1199999999999999</v>
      </c>
      <c r="F14" s="17">
        <f t="shared" si="1"/>
        <v>0.70874999999999999</v>
      </c>
      <c r="G14" s="17">
        <f t="shared" si="2"/>
        <v>1.53125</v>
      </c>
    </row>
    <row r="15" spans="1:13" x14ac:dyDescent="0.25">
      <c r="A15" s="31">
        <v>3</v>
      </c>
      <c r="B15" s="30">
        <v>9.7999999999999997E-3</v>
      </c>
      <c r="C15" s="30">
        <v>3.0000000000000001E-3</v>
      </c>
      <c r="D15" s="29">
        <v>3</v>
      </c>
      <c r="E15" s="17">
        <f t="shared" si="0"/>
        <v>0.98</v>
      </c>
      <c r="F15" s="17">
        <f t="shared" si="1"/>
        <v>0.48649999999999993</v>
      </c>
      <c r="G15" s="17">
        <f t="shared" si="2"/>
        <v>1.4735</v>
      </c>
    </row>
    <row r="16" spans="1:13" x14ac:dyDescent="0.25">
      <c r="B16" s="30"/>
    </row>
  </sheetData>
  <mergeCells count="5">
    <mergeCell ref="B1:L1"/>
    <mergeCell ref="B2:L2"/>
    <mergeCell ref="B3:E3"/>
    <mergeCell ref="B4:L4"/>
    <mergeCell ref="B5:L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Lisez-moi</vt:lpstr>
      <vt:lpstr>Graphique 1.a</vt:lpstr>
      <vt:lpstr>Graphique 1.b</vt:lpstr>
      <vt:lpstr>Graphique 2</vt:lpstr>
      <vt:lpstr>Graphique 3.a</vt:lpstr>
      <vt:lpstr>Graphique 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GREKOU</dc:creator>
  <cp:lastModifiedBy>Noé CHTIBA-BODIN</cp:lastModifiedBy>
  <dcterms:created xsi:type="dcterms:W3CDTF">2024-09-18T09:50:30Z</dcterms:created>
  <dcterms:modified xsi:type="dcterms:W3CDTF">2026-07-09T11:19:38Z</dcterms:modified>
</cp:coreProperties>
</file>