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3.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5.xml" ContentType="application/vnd.openxmlformats-officedocument.drawing+xml"/>
  <Override PartName="/xl/charts/chart8.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64011"/>
  <mc:AlternateContent xmlns:mc="http://schemas.openxmlformats.org/markup-compatibility/2006">
    <mc:Choice Requires="x15">
      <x15ac:absPath xmlns:x15ac="http://schemas.microsoft.com/office/spreadsheetml/2010/11/ac" url="O:\PubWeb\lettresFrançaises\LF 2026\Let 468 Ete\Fichier compagnon\"/>
    </mc:Choice>
  </mc:AlternateContent>
  <bookViews>
    <workbookView xWindow="0" yWindow="0" windowWidth="28800" windowHeight="11640"/>
  </bookViews>
  <sheets>
    <sheet name="Lisez-moi" sheetId="8" r:id="rId1"/>
    <sheet name="Graphique 1" sheetId="11" r:id="rId2"/>
    <sheet name="Graphique 2" sheetId="12" r:id="rId3"/>
    <sheet name="Graphique 3" sheetId="18" r:id="rId4"/>
    <sheet name="Graphique 4" sheetId="17" r:id="rId5"/>
    <sheet name="Graphique 5" sheetId="15" r:id="rId6"/>
    <sheet name="Tableau 1" sheetId="16" r:id="rId7"/>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9" i="17" l="1"/>
  <c r="I9" i="17"/>
  <c r="H9" i="17"/>
  <c r="G9" i="17"/>
  <c r="F9" i="17"/>
  <c r="E9" i="17"/>
  <c r="J10" i="17"/>
  <c r="I10" i="17"/>
  <c r="H10" i="17"/>
  <c r="G10" i="17"/>
  <c r="F10" i="17"/>
  <c r="E10" i="17"/>
  <c r="J11" i="17"/>
  <c r="I11" i="17"/>
  <c r="H11" i="17"/>
  <c r="G11" i="17"/>
  <c r="F11" i="17"/>
  <c r="E11" i="17"/>
  <c r="J20" i="17"/>
  <c r="I20" i="17"/>
  <c r="J19" i="17"/>
  <c r="I19" i="17"/>
  <c r="G9" i="18"/>
  <c r="J10" i="18"/>
  <c r="I10" i="18"/>
  <c r="H10" i="18"/>
  <c r="G10" i="18"/>
  <c r="F10" i="18"/>
  <c r="G18" i="18"/>
  <c r="G17" i="18"/>
  <c r="G8" i="18" s="1"/>
  <c r="G19" i="17"/>
  <c r="H19" i="17"/>
  <c r="G20" i="17"/>
  <c r="H20" i="17"/>
  <c r="J18" i="18"/>
  <c r="J9" i="18" s="1"/>
  <c r="I18" i="18"/>
  <c r="I9" i="18" s="1"/>
  <c r="H18" i="18"/>
  <c r="H9" i="18" s="1"/>
  <c r="F18" i="18"/>
  <c r="F9" i="18" s="1"/>
  <c r="J17" i="18"/>
  <c r="J8" i="18" s="1"/>
  <c r="I17" i="18"/>
  <c r="I8" i="18" s="1"/>
  <c r="H17" i="18"/>
  <c r="H8" i="18" s="1"/>
  <c r="F17" i="18"/>
  <c r="F8" i="18" s="1"/>
  <c r="F20" i="17"/>
  <c r="F19" i="17"/>
  <c r="E20" i="17"/>
  <c r="E19" i="17"/>
</calcChain>
</file>

<file path=xl/sharedStrings.xml><?xml version="1.0" encoding="utf-8"?>
<sst xmlns="http://schemas.openxmlformats.org/spreadsheetml/2006/main" count="154" uniqueCount="103">
  <si>
    <t>Titre</t>
  </si>
  <si>
    <t>Sous-titre</t>
  </si>
  <si>
    <t>Notes</t>
  </si>
  <si>
    <t>Publication</t>
  </si>
  <si>
    <t>Type</t>
  </si>
  <si>
    <t>La Lettre du CEPII</t>
  </si>
  <si>
    <t>Citation</t>
  </si>
  <si>
    <t>Lien</t>
  </si>
  <si>
    <t>Informations additionnelles</t>
  </si>
  <si>
    <t>Aucune</t>
  </si>
  <si>
    <t>Source</t>
  </si>
  <si>
    <t xml:space="preserve">Le trafic aérien de passagers a augmenté plus rapidement que ses émissions de CO₂, entraînant une baisse des émissions par passager </t>
  </si>
  <si>
    <t>Sous-titre 1a</t>
  </si>
  <si>
    <t>Sous-titre 1b</t>
  </si>
  <si>
    <t xml:space="preserve">Nombre de passagers </t>
  </si>
  <si>
    <t>2012</t>
  </si>
  <si>
    <t>2013</t>
  </si>
  <si>
    <t>2014</t>
  </si>
  <si>
    <t>2015</t>
  </si>
  <si>
    <t>2016</t>
  </si>
  <si>
    <t>2017</t>
  </si>
  <si>
    <t>2018</t>
  </si>
  <si>
    <t>2019</t>
  </si>
  <si>
    <t>Année</t>
  </si>
  <si>
    <t>Secteur des transports</t>
  </si>
  <si>
    <t>Transport aérien de passagers</t>
  </si>
  <si>
    <t>Sous-titre 2a</t>
  </si>
  <si>
    <t>Sous-titre 2b</t>
  </si>
  <si>
    <t xml:space="preserve">Sous-titre </t>
  </si>
  <si>
    <t>Max</t>
  </si>
  <si>
    <t xml:space="preserve">Min </t>
  </si>
  <si>
    <t>Close</t>
  </si>
  <si>
    <t xml:space="preserve">Émissions totales </t>
  </si>
  <si>
    <t xml:space="preserve">Émissions par passager </t>
  </si>
  <si>
    <t>Coeff</t>
  </si>
  <si>
    <t>Évolution du nombre de passagers, des émissions totales de CO₂ et des émissions par passager</t>
  </si>
  <si>
    <t xml:space="preserve">Une augmentation du nombre de passagers et une baisse des émissions par passager qui semblent portées par les accords pleinement libéralisés </t>
  </si>
  <si>
    <t>Extension mondiale des ASA (effet moyen)</t>
  </si>
  <si>
    <t>Scénarios</t>
  </si>
  <si>
    <t>Escales</t>
  </si>
  <si>
    <t>Distance</t>
  </si>
  <si>
    <t>Converison en %</t>
  </si>
  <si>
    <t>mariacristina.mitaritonna@sciencespo.fr</t>
  </si>
  <si>
    <t>lionel.fontagne@psemail.eu</t>
  </si>
  <si>
    <t xml:space="preserve">gianluca.santoni@psemail.eu </t>
  </si>
  <si>
    <t>gianluca.orefice@dauphine.psl.eu</t>
  </si>
  <si>
    <t>Période</t>
  </si>
  <si>
    <t>Borne supérieure</t>
  </si>
  <si>
    <t>Borne inférieure</t>
  </si>
  <si>
    <t>Coefficient</t>
  </si>
  <si>
    <t>Err-</t>
  </si>
  <si>
    <t>Err+</t>
  </si>
  <si>
    <t>colF</t>
  </si>
  <si>
    <t>colG</t>
  </si>
  <si>
    <t>-4 et avant</t>
  </si>
  <si>
    <t>-3</t>
  </si>
  <si>
    <t>-2</t>
  </si>
  <si>
    <t>-1</t>
  </si>
  <si>
    <t>0</t>
  </si>
  <si>
    <t>1</t>
  </si>
  <si>
    <t>+2 et après</t>
  </si>
  <si>
    <t xml:space="preserve">Variation des émissions totales de CO₂ </t>
  </si>
  <si>
    <t>Variation des émissions par passager</t>
  </si>
  <si>
    <t>Effets en équilibre général des ASA</t>
  </si>
  <si>
    <t>Moins de CO₂ par voyageur, mais davantage de CO₂ au total</t>
  </si>
  <si>
    <t>La base EDGAR couvre les émissions de l’aviation civile, incluant le transport de passagers et le fret. Afin d’estimer les émissions imputables aux seuls passagers, nous retenons une part du fret de 20 %, stable sur la période étudiée, conformément aux estimations IATA (2019).</t>
  </si>
  <si>
    <t>Émissions de CO₂ par passager</t>
  </si>
  <si>
    <t>Seuls les accords pleinement libéralisés réduisent significativement les émissions par passager</t>
  </si>
  <si>
    <t>Vols internationaux</t>
  </si>
  <si>
    <t>2.b - Émissions par passager, selon le degré de libéralisation des accords</t>
  </si>
  <si>
    <t xml:space="preserve">Parts dans les émissions mondiales de CO₂ du transport, de l’aviation civile et du transport de passagers </t>
  </si>
  <si>
    <t>Sources</t>
  </si>
  <si>
    <t>Émissions par passager, selon le degré de libéralisation des ASA</t>
  </si>
  <si>
    <t>Contacts</t>
  </si>
  <si>
    <r>
      <t xml:space="preserve">Calculs des auteurs à partir des coefficients estimés dans Fontagné </t>
    </r>
    <r>
      <rPr>
        <i/>
        <sz val="12"/>
        <color theme="1"/>
        <rFont val="Arial Narrow"/>
        <family val="2"/>
      </rPr>
      <t>et al.</t>
    </r>
    <r>
      <rPr>
        <sz val="12"/>
        <color theme="1"/>
        <rFont val="Arial Narrow"/>
        <family val="2"/>
      </rPr>
      <t xml:space="preserve"> (2026). Air Service Agreements, Connectivity and Emissions,</t>
    </r>
    <r>
      <rPr>
        <i/>
        <sz val="12"/>
        <color theme="1"/>
        <rFont val="Arial Narrow"/>
        <family val="2"/>
      </rPr>
      <t xml:space="preserve"> CEPII Working Paper</t>
    </r>
    <r>
      <rPr>
        <sz val="12"/>
        <color theme="1"/>
        <rFont val="Arial Narrow"/>
        <family val="2"/>
      </rPr>
      <t>, n° 2026-04, mars.</t>
    </r>
  </si>
  <si>
    <r>
      <t xml:space="preserve">Calculs des auteurs à partir des coefficients estimés dans Fontagné </t>
    </r>
    <r>
      <rPr>
        <i/>
        <sz val="12"/>
        <color theme="1"/>
        <rFont val="Arial Narrow"/>
        <family val="2"/>
      </rPr>
      <t>et al.</t>
    </r>
    <r>
      <rPr>
        <sz val="12"/>
        <color theme="1"/>
        <rFont val="Arial Narrow"/>
        <family val="2"/>
      </rPr>
      <t xml:space="preserve"> (2026). Air Service Agreements, Connectivity and Emissions, </t>
    </r>
    <r>
      <rPr>
        <i/>
        <sz val="12"/>
        <color theme="1"/>
        <rFont val="Arial Narrow"/>
        <family val="2"/>
      </rPr>
      <t>CEPII Working Paper</t>
    </r>
    <r>
      <rPr>
        <sz val="12"/>
        <color theme="1"/>
        <rFont val="Arial Narrow"/>
        <family val="2"/>
      </rPr>
      <t>, n° 2026-04, mars.</t>
    </r>
  </si>
  <si>
    <r>
      <t>Calculs des auteurs à partir des coefficients estimés dans Fontagné</t>
    </r>
    <r>
      <rPr>
        <i/>
        <sz val="12"/>
        <color theme="1"/>
        <rFont val="Arial Narrow"/>
        <family val="2"/>
      </rPr>
      <t xml:space="preserve"> et al.</t>
    </r>
    <r>
      <rPr>
        <sz val="12"/>
        <color theme="1"/>
        <rFont val="Arial Narrow"/>
        <family val="2"/>
      </rPr>
      <t xml:space="preserve"> (2026). Air Service Agreements, Connectivity and Emissions, </t>
    </r>
    <r>
      <rPr>
        <i/>
        <sz val="12"/>
        <color theme="1"/>
        <rFont val="Arial Narrow"/>
        <family val="2"/>
      </rPr>
      <t>CEPII Working Paper</t>
    </r>
    <r>
      <rPr>
        <sz val="12"/>
        <color theme="1"/>
        <rFont val="Arial Narrow"/>
        <family val="2"/>
      </rPr>
      <t>, n° 2026-04, mars.</t>
    </r>
  </si>
  <si>
    <t>1.a - Évolution du nombre de passagers, des émissions totales de CO₂ et des émissions par passager</t>
  </si>
  <si>
    <t xml:space="preserve">1.b - Parts dans les émissions mondiales de CO₂ du transport, de l’aviation civile et du transport de passagers </t>
  </si>
  <si>
    <t>Aviation civile</t>
  </si>
  <si>
    <t>ASA partiellement liberalisés</t>
  </si>
  <si>
    <t>ASA pleinement liberalisés</t>
  </si>
  <si>
    <t>pleinement libéralisés</t>
  </si>
  <si>
    <t>partiellement libéralisés</t>
  </si>
  <si>
    <t>2.a - Trafic international de passagers selon le degré de libéralisation des accords de services aériens</t>
  </si>
  <si>
    <t>Trafic international de passagers selon le degré de libéralisation des ASA</t>
  </si>
  <si>
    <t xml:space="preserve"> pleinement libéralisés</t>
  </si>
  <si>
    <t>Conversion en %</t>
  </si>
  <si>
    <r>
      <t xml:space="preserve">Estimations des auteurs d’après Fontagné </t>
    </r>
    <r>
      <rPr>
        <i/>
        <sz val="12"/>
        <color theme="1"/>
        <rFont val="Arial Narrow"/>
        <family val="2"/>
      </rPr>
      <t>et al.</t>
    </r>
    <r>
      <rPr>
        <sz val="12"/>
        <color theme="1"/>
        <rFont val="Arial Narrow"/>
        <family val="2"/>
      </rPr>
      <t xml:space="preserve"> (2026). Air Service Agreements, Connectivity and Emissions, </t>
    </r>
    <r>
      <rPr>
        <i/>
        <sz val="12"/>
        <color theme="1"/>
        <rFont val="Arial Narrow"/>
        <family val="2"/>
      </rPr>
      <t>CEPII Working Paper</t>
    </r>
    <r>
      <rPr>
        <sz val="12"/>
        <color theme="1"/>
        <rFont val="Arial Narrow"/>
        <family val="2"/>
      </rPr>
      <t>, n° 2026-04, mars.</t>
    </r>
  </si>
  <si>
    <t>Sans ASA</t>
  </si>
  <si>
    <t xml:space="preserve">Variation du trafic de passagers </t>
  </si>
  <si>
    <t>Les ASA réduisent les émissions par passager mais augmentent les émissions totales</t>
  </si>
  <si>
    <t>Effets des ASA sur le trafic, l'organisation des trajets et les émissions de CO₂</t>
  </si>
  <si>
    <t>Effets des ASA sur le nombre de passagers, les émissions par passager et  les émissions totales de CO₂, selon le degré de libéralisation des ASA</t>
  </si>
  <si>
    <t xml:space="preserve">La signature d’unASA pleinement libéralisé réduit les émissions de CO2 par passager de 7 % après deux ans </t>
  </si>
  <si>
    <t>Différence entre les émissions par passager des routes concernées par des accords pleinement libéralisés et les émissions des routes non concernées, avant et après la signature de l’accord</t>
  </si>
  <si>
    <t>Calcul des auteurs, à partir de la base EDGAR pour les émissions  CO₂, et ICAO pour les passagers.</t>
  </si>
  <si>
    <t>Calcul des auteurs, à partir de la base WASA pour les accords de services aériens (ASA) et SABRE pour les passagers.</t>
  </si>
  <si>
    <t>Extension mondiale des ASA pleinement libéralisés</t>
  </si>
  <si>
    <t>Les carrés représentent la valeur  en pourcentage des coefficients estimés ; les traits verticaux, les intervalles de confiance à 95 %. Lorsque ces traits ne coupent pas l’axe des abscisses en zéro, le coefficient est statistiquement significatif.</t>
  </si>
  <si>
    <t>Les carrés représentent la valeur en pourcentage des coefficients estimés ; les traits verticaux, les intervalles de confiance à 95 %. Lorsque ces traits ne coupent pas l’axe des abscisses en zéro, le coefficient est statistiquement significatif.</t>
  </si>
  <si>
    <r>
      <t>Lionel Fontagné, Cristina Mitaritonna, Gianluca Orefice &amp; Gianluca Santoni (2026). Les accords de services aériens réduisent-ils les émissions de CO</t>
    </r>
    <r>
      <rPr>
        <vertAlign val="subscript"/>
        <sz val="12"/>
        <rFont val="Arial Narrow"/>
        <family val="2"/>
      </rPr>
      <t>2</t>
    </r>
    <r>
      <rPr>
        <sz val="12"/>
        <rFont val="Arial Narrow"/>
        <family val="2"/>
      </rPr>
      <t xml:space="preserve"> ? </t>
    </r>
    <r>
      <rPr>
        <i/>
        <sz val="12"/>
        <rFont val="Arial Narrow"/>
        <family val="2"/>
      </rPr>
      <t>La Lettre du CEPII</t>
    </r>
    <r>
      <rPr>
        <sz val="12"/>
        <rFont val="Arial Narrow"/>
        <family val="2"/>
      </rPr>
      <t>, n° 468, août.</t>
    </r>
  </si>
  <si>
    <t>https://cepii.fr/CEPII/fr/publications/lettre/abstract.asp?NoDoc=15156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</si>
</sst>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4" x14ac:knownFonts="1">
    <font>
      <sz val="11"/>
      <color theme="1"/>
      <name val="Calibri"/>
      <family val="2"/>
      <scheme val="minor"/>
    </font>
    <font>
      <sz val="11"/>
      <color theme="1"/>
      <name val="Calibri"/>
      <family val="2"/>
      <scheme val="minor"/>
    </font>
    <font>
      <sz val="12"/>
      <color theme="1"/>
      <name val="Arial Narrow"/>
      <family val="2"/>
    </font>
    <font>
      <b/>
      <sz val="12"/>
      <color theme="1"/>
      <name val="Arial Narrow"/>
      <family val="2"/>
    </font>
    <font>
      <sz val="11"/>
      <color theme="1"/>
      <name val="Arial"/>
      <family val="2"/>
    </font>
    <font>
      <sz val="10"/>
      <name val="Arial"/>
      <family val="2"/>
    </font>
    <font>
      <b/>
      <sz val="12"/>
      <name val="Arial Narrow"/>
      <family val="2"/>
    </font>
    <font>
      <sz val="12"/>
      <name val="Arial Narrow"/>
      <family val="2"/>
    </font>
    <font>
      <u/>
      <sz val="11"/>
      <color theme="10"/>
      <name val="Calibri"/>
      <family val="2"/>
      <scheme val="minor"/>
    </font>
    <font>
      <sz val="11"/>
      <color theme="1"/>
      <name val="Cambria"/>
      <family val="1"/>
    </font>
    <font>
      <b/>
      <sz val="11"/>
      <color theme="1"/>
      <name val="Calibri"/>
      <family val="2"/>
      <scheme val="minor"/>
    </font>
    <font>
      <sz val="9"/>
      <color theme="1"/>
      <name val="Calibri"/>
      <family val="2"/>
      <scheme val="minor"/>
    </font>
    <font>
      <sz val="12"/>
      <color rgb="FF000000"/>
      <name val="Arial Narrow"/>
      <family val="2"/>
    </font>
    <font>
      <sz val="11"/>
      <color theme="1"/>
      <name val="Arial Narrow"/>
      <family val="2"/>
    </font>
    <font>
      <i/>
      <sz val="12"/>
      <color theme="1"/>
      <name val="Arial Narrow"/>
      <family val="2"/>
    </font>
    <font>
      <u/>
      <sz val="12"/>
      <color rgb="FF0070C0"/>
      <name val="Calibri"/>
      <family val="2"/>
      <scheme val="minor"/>
    </font>
    <font>
      <sz val="10"/>
      <color rgb="FF0070C0"/>
      <name val="Arial"/>
      <family val="2"/>
    </font>
    <font>
      <sz val="12"/>
      <color rgb="FF0070C0"/>
      <name val="Calibri"/>
      <family val="2"/>
      <scheme val="minor"/>
    </font>
    <font>
      <sz val="11"/>
      <color rgb="FFFF0000"/>
      <name val="Cambria"/>
      <family val="1"/>
    </font>
    <font>
      <b/>
      <sz val="12"/>
      <color rgb="FF000000"/>
      <name val="Arial Narrow"/>
      <family val="2"/>
    </font>
    <font>
      <b/>
      <sz val="11"/>
      <color theme="1"/>
      <name val="Arial Narrow"/>
      <family val="2"/>
    </font>
    <font>
      <sz val="9"/>
      <color theme="1"/>
      <name val="Arial Narrow"/>
      <family val="2"/>
    </font>
    <font>
      <vertAlign val="subscript"/>
      <sz val="12"/>
      <name val="Arial Narrow"/>
      <family val="2"/>
    </font>
    <font>
      <i/>
      <sz val="12"/>
      <name val="Arial Narrow"/>
      <family val="2"/>
    </font>
  </fonts>
  <fills count="4">
    <fill>
      <patternFill patternType="none"/>
    </fill>
    <fill>
      <patternFill patternType="gray125"/>
    </fill>
    <fill>
      <patternFill patternType="solid">
        <fgColor rgb="FF92D050"/>
        <bgColor indexed="64"/>
      </patternFill>
    </fill>
    <fill>
      <patternFill patternType="solid">
        <fgColor rgb="FFD9EAF7"/>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6">
    <xf numFmtId="0" fontId="0" fillId="0" borderId="0"/>
    <xf numFmtId="0" fontId="4" fillId="0" borderId="0"/>
    <xf numFmtId="0" fontId="5" fillId="0" borderId="0"/>
    <xf numFmtId="0" fontId="1" fillId="0" borderId="0"/>
    <xf numFmtId="0" fontId="8" fillId="0" borderId="0" applyNumberFormat="0" applyFill="0" applyBorder="0" applyAlignment="0" applyProtection="0"/>
    <xf numFmtId="0" fontId="1" fillId="0" borderId="0"/>
  </cellStyleXfs>
  <cellXfs count="137">
    <xf numFmtId="0" fontId="0" fillId="0" borderId="0" xfId="0"/>
    <xf numFmtId="0" fontId="3" fillId="0" borderId="0" xfId="0" applyFont="1" applyAlignment="1">
      <alignment horizontal="left" vertical="top"/>
    </xf>
    <xf numFmtId="0" fontId="5" fillId="0" borderId="0" xfId="2"/>
    <xf numFmtId="0" fontId="6" fillId="0" borderId="0" xfId="2" applyFont="1" applyAlignment="1">
      <alignment vertical="center"/>
    </xf>
    <xf numFmtId="0" fontId="7" fillId="0" borderId="0" xfId="2" applyFont="1" applyAlignment="1">
      <alignment vertical="center"/>
    </xf>
    <xf numFmtId="0" fontId="7" fillId="0" borderId="0" xfId="3" applyFont="1" applyAlignment="1">
      <alignment vertical="center"/>
    </xf>
    <xf numFmtId="0" fontId="3" fillId="0" borderId="0" xfId="0" applyFont="1" applyAlignment="1">
      <alignment horizontal="left" vertical="center"/>
    </xf>
    <xf numFmtId="0" fontId="2" fillId="0" borderId="0" xfId="0" applyFont="1"/>
    <xf numFmtId="0" fontId="2" fillId="0" borderId="0" xfId="0" applyFont="1" applyAlignment="1">
      <alignment vertical="center"/>
    </xf>
    <xf numFmtId="0" fontId="2" fillId="0" borderId="0" xfId="0" applyFont="1" applyAlignment="1">
      <alignment horizontal="center" vertical="center"/>
    </xf>
    <xf numFmtId="0" fontId="9" fillId="0" borderId="0" xfId="0" applyFont="1"/>
    <xf numFmtId="0" fontId="1" fillId="0" borderId="0" xfId="5"/>
    <xf numFmtId="0" fontId="3" fillId="0" borderId="0" xfId="3" applyFont="1" applyAlignment="1">
      <alignment vertical="top"/>
    </xf>
    <xf numFmtId="0" fontId="8" fillId="0" borderId="0" xfId="4"/>
    <xf numFmtId="0" fontId="9" fillId="0" borderId="0" xfId="0" applyFont="1" applyAlignment="1">
      <alignment horizontal="left"/>
    </xf>
    <xf numFmtId="0" fontId="10" fillId="0" borderId="0" xfId="5" applyFont="1"/>
    <xf numFmtId="165" fontId="1" fillId="0" borderId="0" xfId="5" applyNumberFormat="1"/>
    <xf numFmtId="0" fontId="10" fillId="0" borderId="0" xfId="0" applyFont="1"/>
    <xf numFmtId="0" fontId="11" fillId="0" borderId="0" xfId="0" applyFont="1" applyAlignment="1">
      <alignment horizontal="left"/>
    </xf>
    <xf numFmtId="0" fontId="11" fillId="0" borderId="0" xfId="0" applyFont="1" applyAlignment="1">
      <alignment wrapText="1"/>
    </xf>
    <xf numFmtId="0" fontId="11" fillId="0" borderId="0" xfId="0" applyFont="1" applyAlignment="1">
      <alignment horizontal="left" wrapText="1"/>
    </xf>
    <xf numFmtId="0" fontId="12" fillId="0" borderId="2" xfId="0" applyFont="1" applyBorder="1" applyAlignment="1">
      <alignment horizontal="left" vertical="top"/>
    </xf>
    <xf numFmtId="0" fontId="12" fillId="0" borderId="3" xfId="0" applyFont="1" applyBorder="1" applyAlignment="1">
      <alignment horizontal="left" vertical="top"/>
    </xf>
    <xf numFmtId="1" fontId="2" fillId="0" borderId="2" xfId="0" applyNumberFormat="1" applyFont="1" applyBorder="1" applyAlignment="1">
      <alignment horizontal="center"/>
    </xf>
    <xf numFmtId="1" fontId="2" fillId="0" borderId="3" xfId="0" applyNumberFormat="1" applyFont="1" applyBorder="1" applyAlignment="1">
      <alignment horizontal="center"/>
    </xf>
    <xf numFmtId="0" fontId="2" fillId="0" borderId="4" xfId="0" applyFont="1" applyBorder="1"/>
    <xf numFmtId="0" fontId="2" fillId="0" borderId="2" xfId="0" applyFont="1" applyBorder="1"/>
    <xf numFmtId="0" fontId="2" fillId="0" borderId="3" xfId="0" applyFont="1" applyBorder="1"/>
    <xf numFmtId="164" fontId="2" fillId="0" borderId="4" xfId="0" applyNumberFormat="1" applyFont="1" applyBorder="1" applyAlignment="1">
      <alignment horizontal="center"/>
    </xf>
    <xf numFmtId="164" fontId="2" fillId="0" borderId="2" xfId="0" applyNumberFormat="1" applyFont="1" applyBorder="1" applyAlignment="1">
      <alignment horizontal="center"/>
    </xf>
    <xf numFmtId="0" fontId="2" fillId="0" borderId="0" xfId="0" applyFont="1"/>
    <xf numFmtId="0" fontId="2" fillId="0" borderId="0" xfId="0" applyFont="1" applyAlignment="1">
      <alignment horizontal="justify" vertical="center"/>
    </xf>
    <xf numFmtId="0" fontId="2" fillId="0" borderId="0" xfId="0" applyFont="1" applyAlignment="1">
      <alignment horizontal="left"/>
    </xf>
    <xf numFmtId="0" fontId="2" fillId="0" borderId="0" xfId="0" applyFont="1"/>
    <xf numFmtId="0" fontId="2" fillId="0" borderId="4"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xf numFmtId="2" fontId="2" fillId="0" borderId="4" xfId="0" applyNumberFormat="1" applyFont="1" applyBorder="1" applyAlignment="1">
      <alignment horizontal="center"/>
    </xf>
    <xf numFmtId="2" fontId="2" fillId="0" borderId="2" xfId="0" applyNumberFormat="1" applyFont="1" applyBorder="1" applyAlignment="1">
      <alignment horizontal="center"/>
    </xf>
    <xf numFmtId="2" fontId="2" fillId="0" borderId="3" xfId="0" applyNumberFormat="1" applyFont="1" applyBorder="1" applyAlignment="1">
      <alignment horizontal="center"/>
    </xf>
    <xf numFmtId="0" fontId="2" fillId="0" borderId="1" xfId="0" applyFont="1" applyBorder="1" applyAlignment="1">
      <alignment horizontal="center" vertical="center" wrapText="1"/>
    </xf>
    <xf numFmtId="2" fontId="2" fillId="0" borderId="2" xfId="0" applyNumberFormat="1" applyFont="1" applyBorder="1" applyAlignment="1">
      <alignment horizontal="center" vertical="center"/>
    </xf>
    <xf numFmtId="2" fontId="2" fillId="0" borderId="3" xfId="0" applyNumberFormat="1" applyFont="1" applyBorder="1" applyAlignment="1">
      <alignment horizontal="center" vertical="center"/>
    </xf>
    <xf numFmtId="0" fontId="2" fillId="0" borderId="0" xfId="0" applyFont="1" applyAlignment="1">
      <alignment horizontal="center"/>
    </xf>
    <xf numFmtId="0" fontId="2" fillId="0" borderId="0" xfId="5" applyFont="1"/>
    <xf numFmtId="0" fontId="3" fillId="0" borderId="0" xfId="0" applyFont="1"/>
    <xf numFmtId="165" fontId="2" fillId="0" borderId="0" xfId="5" applyNumberFormat="1" applyFont="1"/>
    <xf numFmtId="0" fontId="2" fillId="0" borderId="0" xfId="5" applyFont="1" applyAlignment="1">
      <alignment horizontal="left"/>
    </xf>
    <xf numFmtId="0" fontId="2" fillId="0" borderId="0" xfId="5" applyFont="1" applyAlignment="1">
      <alignment horizontal="center"/>
    </xf>
    <xf numFmtId="0" fontId="2" fillId="0" borderId="4" xfId="5" applyFont="1" applyBorder="1"/>
    <xf numFmtId="0" fontId="2" fillId="0" borderId="2" xfId="5" applyFont="1" applyBorder="1"/>
    <xf numFmtId="0" fontId="2" fillId="0" borderId="3" xfId="5" applyFont="1" applyBorder="1"/>
    <xf numFmtId="164" fontId="2" fillId="0" borderId="4" xfId="5" applyNumberFormat="1" applyFont="1" applyBorder="1" applyAlignment="1">
      <alignment horizontal="center"/>
    </xf>
    <xf numFmtId="164" fontId="2" fillId="0" borderId="2" xfId="5" applyNumberFormat="1" applyFont="1" applyBorder="1" applyAlignment="1">
      <alignment horizontal="center"/>
    </xf>
    <xf numFmtId="164" fontId="2" fillId="0" borderId="3" xfId="5" applyNumberFormat="1" applyFont="1" applyBorder="1" applyAlignment="1">
      <alignment horizontal="center"/>
    </xf>
    <xf numFmtId="0" fontId="3" fillId="0" borderId="1" xfId="0" applyFont="1" applyBorder="1" applyAlignment="1">
      <alignment horizontal="center"/>
    </xf>
    <xf numFmtId="16" fontId="3" fillId="0" borderId="1" xfId="5" applyNumberFormat="1" applyFont="1" applyBorder="1" applyAlignment="1">
      <alignment horizontal="center"/>
    </xf>
    <xf numFmtId="0" fontId="2" fillId="0" borderId="4" xfId="5" applyFont="1" applyBorder="1" applyAlignment="1">
      <alignment horizontal="center"/>
    </xf>
    <xf numFmtId="0" fontId="2" fillId="0" borderId="2" xfId="5" applyFont="1" applyBorder="1" applyAlignment="1">
      <alignment horizontal="center"/>
    </xf>
    <xf numFmtId="0" fontId="2" fillId="0" borderId="3" xfId="5" applyFont="1" applyBorder="1" applyAlignment="1">
      <alignment horizontal="center"/>
    </xf>
    <xf numFmtId="0" fontId="2" fillId="0" borderId="0" xfId="5" applyFont="1" applyFill="1"/>
    <xf numFmtId="0" fontId="13" fillId="0" borderId="0" xfId="0" applyFont="1"/>
    <xf numFmtId="0" fontId="7" fillId="0" borderId="0" xfId="2" applyFont="1"/>
    <xf numFmtId="0" fontId="2" fillId="0" borderId="1" xfId="0" applyFont="1" applyBorder="1" applyAlignment="1">
      <alignment horizontal="justify" vertical="center" wrapText="1"/>
    </xf>
    <xf numFmtId="0" fontId="2" fillId="0" borderId="4" xfId="0" applyFont="1" applyBorder="1" applyAlignment="1">
      <alignment horizontal="justify" vertical="center" wrapText="1"/>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164" fontId="2" fillId="0" borderId="3" xfId="0" applyNumberFormat="1" applyFont="1" applyBorder="1" applyAlignment="1">
      <alignment horizontal="center" vertical="center" wrapText="1"/>
    </xf>
    <xf numFmtId="0" fontId="19" fillId="0" borderId="1" xfId="0" applyFont="1" applyBorder="1" applyAlignment="1">
      <alignment horizontal="center"/>
    </xf>
    <xf numFmtId="0" fontId="6" fillId="0" borderId="1" xfId="0" applyFont="1" applyBorder="1" applyAlignment="1">
      <alignment horizontal="center"/>
    </xf>
    <xf numFmtId="0" fontId="3" fillId="0" borderId="0" xfId="0" applyFont="1" applyAlignment="1">
      <alignment vertical="top"/>
    </xf>
    <xf numFmtId="0" fontId="6" fillId="3" borderId="1" xfId="0" applyFont="1" applyFill="1" applyBorder="1" applyAlignment="1">
      <alignment horizontal="center"/>
    </xf>
    <xf numFmtId="0" fontId="6" fillId="0" borderId="1" xfId="0" applyFont="1" applyBorder="1"/>
    <xf numFmtId="0" fontId="2" fillId="0" borderId="4"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13" fillId="0" borderId="0" xfId="5" applyFont="1"/>
    <xf numFmtId="0" fontId="13" fillId="0" borderId="0" xfId="5" applyFont="1" applyAlignment="1">
      <alignment vertical="center"/>
    </xf>
    <xf numFmtId="164" fontId="13" fillId="0" borderId="8" xfId="5" applyNumberFormat="1" applyFont="1" applyBorder="1" applyAlignment="1">
      <alignment horizontal="center" vertical="center"/>
    </xf>
    <xf numFmtId="164" fontId="13" fillId="0" borderId="9" xfId="5" applyNumberFormat="1" applyFont="1" applyBorder="1" applyAlignment="1">
      <alignment horizontal="center" vertical="center"/>
    </xf>
    <xf numFmtId="164" fontId="13" fillId="0" borderId="10" xfId="5" applyNumberFormat="1" applyFont="1" applyBorder="1" applyAlignment="1">
      <alignment horizontal="center" vertical="center"/>
    </xf>
    <xf numFmtId="0" fontId="13" fillId="0" borderId="4" xfId="5" applyFont="1" applyBorder="1" applyAlignment="1">
      <alignment vertical="center"/>
    </xf>
    <xf numFmtId="0" fontId="13" fillId="0" borderId="2" xfId="5" applyFont="1" applyBorder="1" applyAlignment="1">
      <alignment vertical="center"/>
    </xf>
    <xf numFmtId="0" fontId="13" fillId="0" borderId="3" xfId="5" applyFont="1" applyBorder="1" applyAlignment="1">
      <alignment vertical="center"/>
    </xf>
    <xf numFmtId="0" fontId="21" fillId="0" borderId="0" xfId="0" applyFont="1" applyAlignment="1">
      <alignment horizontal="left"/>
    </xf>
    <xf numFmtId="0" fontId="13" fillId="0" borderId="4" xfId="5" applyFont="1" applyBorder="1"/>
    <xf numFmtId="0" fontId="13" fillId="0" borderId="2" xfId="5" applyFont="1" applyBorder="1"/>
    <xf numFmtId="0" fontId="13" fillId="0" borderId="3" xfId="5" applyFont="1" applyBorder="1"/>
    <xf numFmtId="0" fontId="13" fillId="0" borderId="0" xfId="5" applyFont="1" applyAlignment="1">
      <alignment horizontal="left"/>
    </xf>
    <xf numFmtId="0" fontId="13" fillId="0" borderId="4" xfId="0" applyFont="1" applyBorder="1" applyAlignment="1">
      <alignment horizontal="center" vertical="center" wrapText="1"/>
    </xf>
    <xf numFmtId="0" fontId="3" fillId="0" borderId="1" xfId="0" applyFont="1" applyBorder="1" applyAlignment="1">
      <alignment horizontal="center" vertical="center" wrapText="1"/>
    </xf>
    <xf numFmtId="164" fontId="13" fillId="0" borderId="4" xfId="5" applyNumberFormat="1" applyFont="1" applyBorder="1" applyAlignment="1">
      <alignment horizontal="center" vertical="center"/>
    </xf>
    <xf numFmtId="164" fontId="13" fillId="0" borderId="2" xfId="5" applyNumberFormat="1" applyFont="1" applyBorder="1" applyAlignment="1">
      <alignment horizontal="center" vertical="center"/>
    </xf>
    <xf numFmtId="164" fontId="13" fillId="0" borderId="3" xfId="5" applyNumberFormat="1" applyFont="1" applyBorder="1" applyAlignment="1">
      <alignment horizontal="center" vertical="center"/>
    </xf>
    <xf numFmtId="0" fontId="13" fillId="0" borderId="4" xfId="5" applyFont="1" applyBorder="1" applyAlignment="1">
      <alignment horizontal="center"/>
    </xf>
    <xf numFmtId="0" fontId="13" fillId="0" borderId="8" xfId="5" applyFont="1" applyBorder="1" applyAlignment="1">
      <alignment horizontal="center"/>
    </xf>
    <xf numFmtId="0" fontId="13" fillId="0" borderId="2" xfId="5" applyFont="1" applyBorder="1" applyAlignment="1">
      <alignment horizontal="center"/>
    </xf>
    <xf numFmtId="0" fontId="13" fillId="0" borderId="9" xfId="5" applyFont="1" applyBorder="1" applyAlignment="1">
      <alignment horizontal="center"/>
    </xf>
    <xf numFmtId="0" fontId="13" fillId="0" borderId="3" xfId="5" applyFont="1" applyBorder="1" applyAlignment="1">
      <alignment horizontal="center"/>
    </xf>
    <xf numFmtId="0" fontId="13" fillId="0" borderId="10" xfId="5" applyFont="1" applyBorder="1" applyAlignment="1">
      <alignment horizontal="center"/>
    </xf>
    <xf numFmtId="0" fontId="13" fillId="0" borderId="1" xfId="0" applyFont="1" applyBorder="1" applyAlignment="1">
      <alignment horizontal="center" vertical="center" wrapText="1"/>
    </xf>
    <xf numFmtId="0" fontId="2" fillId="0" borderId="2" xfId="0" applyFont="1" applyBorder="1" applyAlignment="1">
      <alignment vertical="top"/>
    </xf>
    <xf numFmtId="0" fontId="2" fillId="0" borderId="3" xfId="0" applyFont="1" applyBorder="1" applyAlignment="1">
      <alignment vertical="top" wrapText="1"/>
    </xf>
    <xf numFmtId="164" fontId="2" fillId="0" borderId="3" xfId="0" applyNumberFormat="1" applyFont="1" applyBorder="1" applyAlignment="1">
      <alignment horizontal="center" vertical="top"/>
    </xf>
    <xf numFmtId="0" fontId="3" fillId="0" borderId="0" xfId="0" applyFont="1" applyAlignment="1">
      <alignment horizontal="left" vertical="top"/>
    </xf>
    <xf numFmtId="0" fontId="2" fillId="0" borderId="0" xfId="0" applyFont="1"/>
    <xf numFmtId="0" fontId="10" fillId="0" borderId="0" xfId="5" applyFont="1" applyFill="1"/>
    <xf numFmtId="0" fontId="12" fillId="0" borderId="0" xfId="0" applyFont="1" applyBorder="1" applyAlignment="1">
      <alignment horizontal="left" vertical="top"/>
    </xf>
    <xf numFmtId="1" fontId="2" fillId="0" borderId="0" xfId="0" applyNumberFormat="1" applyFont="1" applyBorder="1" applyAlignment="1">
      <alignment horizontal="center"/>
    </xf>
    <xf numFmtId="0" fontId="2" fillId="0" borderId="0" xfId="0" applyFont="1" applyBorder="1" applyAlignment="1">
      <alignment horizontal="left"/>
    </xf>
    <xf numFmtId="2" fontId="2" fillId="0" borderId="0" xfId="0" applyNumberFormat="1" applyFont="1" applyBorder="1" applyAlignment="1">
      <alignment horizontal="center"/>
    </xf>
    <xf numFmtId="0" fontId="3" fillId="2" borderId="0" xfId="1" applyFont="1" applyFill="1" applyAlignment="1">
      <alignment horizontal="center" vertical="center"/>
    </xf>
    <xf numFmtId="0" fontId="3" fillId="0" borderId="0" xfId="1" applyFont="1" applyAlignment="1">
      <alignment horizontal="center" vertical="center"/>
    </xf>
    <xf numFmtId="0" fontId="15" fillId="0" borderId="0" xfId="4" applyFont="1" applyFill="1" applyAlignment="1"/>
    <xf numFmtId="0" fontId="16" fillId="0" borderId="0" xfId="2" applyFont="1"/>
    <xf numFmtId="0" fontId="17" fillId="0" borderId="0" xfId="0" applyFont="1"/>
    <xf numFmtId="0" fontId="18" fillId="0" borderId="0" xfId="0" applyFont="1"/>
    <xf numFmtId="0" fontId="7" fillId="0" borderId="0" xfId="2" applyFont="1" applyAlignment="1">
      <alignment vertical="center"/>
    </xf>
    <xf numFmtId="0" fontId="3" fillId="0" borderId="0" xfId="0" applyFont="1" applyAlignment="1">
      <alignment horizontal="left" vertical="top"/>
    </xf>
    <xf numFmtId="0" fontId="3" fillId="0" borderId="5" xfId="0" applyFont="1" applyBorder="1" applyAlignment="1">
      <alignment horizontal="left" vertical="top"/>
    </xf>
    <xf numFmtId="0" fontId="2" fillId="0" borderId="0" xfId="0" applyFont="1"/>
    <xf numFmtId="0" fontId="2" fillId="0" borderId="0" xfId="0" applyFont="1" applyAlignment="1">
      <alignment vertical="center"/>
    </xf>
    <xf numFmtId="0" fontId="2" fillId="0" borderId="0" xfId="0" applyFont="1" applyAlignment="1">
      <alignment vertical="top" wrapText="1"/>
    </xf>
    <xf numFmtId="0" fontId="3" fillId="0" borderId="0" xfId="0" applyFont="1" applyAlignment="1">
      <alignment horizontal="left"/>
    </xf>
    <xf numFmtId="0" fontId="3" fillId="0" borderId="0" xfId="5" applyFont="1" applyFill="1"/>
    <xf numFmtId="0" fontId="20" fillId="0" borderId="6" xfId="0" applyFont="1" applyBorder="1" applyAlignment="1">
      <alignment horizontal="center"/>
    </xf>
    <xf numFmtId="0" fontId="20" fillId="0" borderId="7" xfId="0" applyFont="1" applyBorder="1" applyAlignment="1">
      <alignment horizontal="center"/>
    </xf>
    <xf numFmtId="16" fontId="3" fillId="0" borderId="6" xfId="5" applyNumberFormat="1" applyFont="1" applyBorder="1" applyAlignment="1">
      <alignment horizontal="center"/>
    </xf>
    <xf numFmtId="16" fontId="3" fillId="0" borderId="7" xfId="5" applyNumberFormat="1" applyFont="1" applyBorder="1" applyAlignment="1">
      <alignment horizontal="center"/>
    </xf>
    <xf numFmtId="0" fontId="20" fillId="0" borderId="6" xfId="0" applyFont="1" applyBorder="1" applyAlignment="1">
      <alignment horizontal="center" vertical="center"/>
    </xf>
    <xf numFmtId="0" fontId="20" fillId="0" borderId="7" xfId="0" applyFont="1" applyBorder="1" applyAlignment="1">
      <alignment horizontal="center" vertical="center"/>
    </xf>
    <xf numFmtId="16" fontId="3" fillId="0" borderId="6" xfId="5" applyNumberFormat="1" applyFont="1" applyBorder="1" applyAlignment="1">
      <alignment horizontal="center" vertical="center"/>
    </xf>
    <xf numFmtId="16" fontId="3" fillId="0" borderId="7" xfId="5" applyNumberFormat="1" applyFont="1" applyBorder="1" applyAlignment="1">
      <alignment horizontal="center" vertical="center"/>
    </xf>
    <xf numFmtId="0" fontId="8" fillId="0" borderId="0" xfId="4"/>
  </cellXfs>
  <cellStyles count="6">
    <cellStyle name="Lien hypertexte" xfId="4" builtinId="8"/>
    <cellStyle name="Normal" xfId="0" builtinId="0"/>
    <cellStyle name="Normal 2" xfId="2"/>
    <cellStyle name="Normal 2 2" xfId="1"/>
    <cellStyle name="Normal 2 3" xfId="5"/>
    <cellStyle name="Normal 3" xfId="3"/>
  </cellStyles>
  <dxfs count="0"/>
  <tableStyles count="0" defaultTableStyle="TableStyleMedium2" defaultPivotStyle="PivotStyleLight16"/>
  <colors>
    <mruColors>
      <color rgb="FF0082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105572850583584"/>
          <c:y val="2.9594307270233197E-2"/>
          <c:w val="0.85894432184817338"/>
          <c:h val="0.59995714285714286"/>
        </c:manualLayout>
      </c:layout>
      <c:lineChart>
        <c:grouping val="standard"/>
        <c:varyColors val="0"/>
        <c:ser>
          <c:idx val="0"/>
          <c:order val="0"/>
          <c:tx>
            <c:strRef>
              <c:f>'Graphique 1'!$C$10</c:f>
              <c:strCache>
                <c:ptCount val="1"/>
                <c:pt idx="0">
                  <c:v>Nombre de passagers </c:v>
                </c:pt>
              </c:strCache>
            </c:strRef>
          </c:tx>
          <c:spPr>
            <a:ln w="25400" cap="rnd">
              <a:solidFill>
                <a:schemeClr val="bg1">
                  <a:lumMod val="50000"/>
                </a:schemeClr>
              </a:solidFill>
              <a:round/>
            </a:ln>
            <a:effectLst/>
          </c:spPr>
          <c:marker>
            <c:symbol val="none"/>
          </c:marker>
          <c:cat>
            <c:strRef>
              <c:f>'Graphique 1'!$B$11:$B$18</c:f>
              <c:strCache>
                <c:ptCount val="8"/>
                <c:pt idx="0">
                  <c:v>2012</c:v>
                </c:pt>
                <c:pt idx="1">
                  <c:v>2013</c:v>
                </c:pt>
                <c:pt idx="2">
                  <c:v>2014</c:v>
                </c:pt>
                <c:pt idx="3">
                  <c:v>2015</c:v>
                </c:pt>
                <c:pt idx="4">
                  <c:v>2016</c:v>
                </c:pt>
                <c:pt idx="5">
                  <c:v>2017</c:v>
                </c:pt>
                <c:pt idx="6">
                  <c:v>2018</c:v>
                </c:pt>
                <c:pt idx="7">
                  <c:v>2019</c:v>
                </c:pt>
              </c:strCache>
            </c:strRef>
          </c:cat>
          <c:val>
            <c:numRef>
              <c:f>'Graphique 1'!$C$11:$C$18</c:f>
              <c:numCache>
                <c:formatCode>0</c:formatCode>
                <c:ptCount val="8"/>
                <c:pt idx="0">
                  <c:v>100</c:v>
                </c:pt>
                <c:pt idx="1">
                  <c:v>104.31034482758621</c:v>
                </c:pt>
                <c:pt idx="2">
                  <c:v>110.24535809018568</c:v>
                </c:pt>
                <c:pt idx="3">
                  <c:v>118.20291777188329</c:v>
                </c:pt>
                <c:pt idx="4">
                  <c:v>126.12732095490716</c:v>
                </c:pt>
                <c:pt idx="5">
                  <c:v>135.04641909814325</c:v>
                </c:pt>
                <c:pt idx="6">
                  <c:v>143.83289124668434</c:v>
                </c:pt>
                <c:pt idx="7">
                  <c:v>148.77320954907162</c:v>
                </c:pt>
              </c:numCache>
            </c:numRef>
          </c:val>
          <c:smooth val="0"/>
          <c:extLst>
            <c:ext xmlns:c16="http://schemas.microsoft.com/office/drawing/2014/chart" uri="{C3380CC4-5D6E-409C-BE32-E72D297353CC}">
              <c16:uniqueId val="{00000000-A1CC-44F0-AF03-065B1F518F75}"/>
            </c:ext>
          </c:extLst>
        </c:ser>
        <c:ser>
          <c:idx val="1"/>
          <c:order val="1"/>
          <c:tx>
            <c:strRef>
              <c:f>'Graphique 1'!$D$10</c:f>
              <c:strCache>
                <c:ptCount val="1"/>
                <c:pt idx="0">
                  <c:v>Émissions totales </c:v>
                </c:pt>
              </c:strCache>
            </c:strRef>
          </c:tx>
          <c:spPr>
            <a:ln w="25400" cap="rnd">
              <a:solidFill>
                <a:srgbClr val="008270"/>
              </a:solidFill>
              <a:round/>
            </a:ln>
            <a:effectLst/>
          </c:spPr>
          <c:marker>
            <c:symbol val="none"/>
          </c:marker>
          <c:cat>
            <c:strRef>
              <c:f>'Graphique 1'!$B$11:$B$18</c:f>
              <c:strCache>
                <c:ptCount val="8"/>
                <c:pt idx="0">
                  <c:v>2012</c:v>
                </c:pt>
                <c:pt idx="1">
                  <c:v>2013</c:v>
                </c:pt>
                <c:pt idx="2">
                  <c:v>2014</c:v>
                </c:pt>
                <c:pt idx="3">
                  <c:v>2015</c:v>
                </c:pt>
                <c:pt idx="4">
                  <c:v>2016</c:v>
                </c:pt>
                <c:pt idx="5">
                  <c:v>2017</c:v>
                </c:pt>
                <c:pt idx="6">
                  <c:v>2018</c:v>
                </c:pt>
                <c:pt idx="7">
                  <c:v>2019</c:v>
                </c:pt>
              </c:strCache>
            </c:strRef>
          </c:cat>
          <c:val>
            <c:numRef>
              <c:f>'Graphique 1'!$D$11:$D$18</c:f>
              <c:numCache>
                <c:formatCode>0</c:formatCode>
                <c:ptCount val="8"/>
                <c:pt idx="0">
                  <c:v>100</c:v>
                </c:pt>
                <c:pt idx="1">
                  <c:v>102.36969710309074</c:v>
                </c:pt>
                <c:pt idx="2">
                  <c:v>105.7060649606979</c:v>
                </c:pt>
                <c:pt idx="3">
                  <c:v>111.62395941780179</c:v>
                </c:pt>
                <c:pt idx="4">
                  <c:v>116.92220178452772</c:v>
                </c:pt>
                <c:pt idx="5">
                  <c:v>124.65678622069832</c:v>
                </c:pt>
                <c:pt idx="6">
                  <c:v>129.98823208197879</c:v>
                </c:pt>
                <c:pt idx="7">
                  <c:v>132.39574660407615</c:v>
                </c:pt>
              </c:numCache>
            </c:numRef>
          </c:val>
          <c:smooth val="0"/>
          <c:extLst>
            <c:ext xmlns:c16="http://schemas.microsoft.com/office/drawing/2014/chart" uri="{C3380CC4-5D6E-409C-BE32-E72D297353CC}">
              <c16:uniqueId val="{00000001-A1CC-44F0-AF03-065B1F518F75}"/>
            </c:ext>
          </c:extLst>
        </c:ser>
        <c:ser>
          <c:idx val="2"/>
          <c:order val="2"/>
          <c:tx>
            <c:strRef>
              <c:f>'Graphique 1'!$E$10</c:f>
              <c:strCache>
                <c:ptCount val="1"/>
                <c:pt idx="0">
                  <c:v>Émissions de CO₂ par passager</c:v>
                </c:pt>
              </c:strCache>
            </c:strRef>
          </c:tx>
          <c:spPr>
            <a:ln w="25400" cap="rnd">
              <a:solidFill>
                <a:schemeClr val="tx1"/>
              </a:solidFill>
              <a:round/>
            </a:ln>
            <a:effectLst/>
          </c:spPr>
          <c:marker>
            <c:symbol val="none"/>
          </c:marker>
          <c:cat>
            <c:strRef>
              <c:f>'Graphique 1'!$B$11:$B$18</c:f>
              <c:strCache>
                <c:ptCount val="8"/>
                <c:pt idx="0">
                  <c:v>2012</c:v>
                </c:pt>
                <c:pt idx="1">
                  <c:v>2013</c:v>
                </c:pt>
                <c:pt idx="2">
                  <c:v>2014</c:v>
                </c:pt>
                <c:pt idx="3">
                  <c:v>2015</c:v>
                </c:pt>
                <c:pt idx="4">
                  <c:v>2016</c:v>
                </c:pt>
                <c:pt idx="5">
                  <c:v>2017</c:v>
                </c:pt>
                <c:pt idx="6">
                  <c:v>2018</c:v>
                </c:pt>
                <c:pt idx="7">
                  <c:v>2019</c:v>
                </c:pt>
              </c:strCache>
            </c:strRef>
          </c:cat>
          <c:val>
            <c:numRef>
              <c:f>'Graphique 1'!$E$11:$E$18</c:f>
              <c:numCache>
                <c:formatCode>0</c:formatCode>
                <c:ptCount val="8"/>
                <c:pt idx="0">
                  <c:v>100</c:v>
                </c:pt>
                <c:pt idx="1">
                  <c:v>98.139544330235751</c:v>
                </c:pt>
                <c:pt idx="2">
                  <c:v>95.882553961342822</c:v>
                </c:pt>
                <c:pt idx="3">
                  <c:v>94.43418277814591</c:v>
                </c:pt>
                <c:pt idx="4">
                  <c:v>92.701724653558259</c:v>
                </c:pt>
                <c:pt idx="5">
                  <c:v>92.30662097756597</c:v>
                </c:pt>
                <c:pt idx="6">
                  <c:v>90.374483162574478</c:v>
                </c:pt>
                <c:pt idx="7">
                  <c:v>88.991658515242619</c:v>
                </c:pt>
              </c:numCache>
            </c:numRef>
          </c:val>
          <c:smooth val="0"/>
          <c:extLst>
            <c:ext xmlns:c16="http://schemas.microsoft.com/office/drawing/2014/chart" uri="{C3380CC4-5D6E-409C-BE32-E72D297353CC}">
              <c16:uniqueId val="{00000002-A1CC-44F0-AF03-065B1F518F75}"/>
            </c:ext>
          </c:extLst>
        </c:ser>
        <c:dLbls>
          <c:showLegendKey val="0"/>
          <c:showVal val="0"/>
          <c:showCatName val="0"/>
          <c:showSerName val="0"/>
          <c:showPercent val="0"/>
          <c:showBubbleSize val="0"/>
        </c:dLbls>
        <c:smooth val="0"/>
        <c:axId val="1270917855"/>
        <c:axId val="1270918335"/>
      </c:lineChart>
      <c:catAx>
        <c:axId val="1270917855"/>
        <c:scaling>
          <c:orientation val="minMax"/>
        </c:scaling>
        <c:delete val="0"/>
        <c:axPos val="b"/>
        <c:numFmt formatCode="General" sourceLinked="1"/>
        <c:majorTickMark val="in"/>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crossAx val="1270918335"/>
        <c:crosses val="autoZero"/>
        <c:auto val="1"/>
        <c:lblAlgn val="ctr"/>
        <c:lblOffset val="100"/>
        <c:noMultiLvlLbl val="0"/>
      </c:catAx>
      <c:valAx>
        <c:axId val="1270918335"/>
        <c:scaling>
          <c:orientation val="minMax"/>
          <c:min val="80"/>
        </c:scaling>
        <c:delete val="0"/>
        <c:axPos val="l"/>
        <c:title>
          <c:tx>
            <c:rich>
              <a:bodyPr rot="-54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r>
                  <a:rPr lang="en-US"/>
                  <a:t>2012 = 100</a:t>
                </a:r>
              </a:p>
            </c:rich>
          </c:tx>
          <c:layout>
            <c:manualLayout>
              <c:xMode val="edge"/>
              <c:yMode val="edge"/>
              <c:x val="2.015366212798513E-3"/>
              <c:y val="0.15695674603174603"/>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title>
        <c:numFmt formatCode="0" sourceLinked="1"/>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crossAx val="1270917855"/>
        <c:crosses val="autoZero"/>
        <c:crossBetween val="between"/>
        <c:majorUnit val="20"/>
        <c:minorUnit val="2"/>
      </c:valAx>
      <c:spPr>
        <a:noFill/>
        <a:ln w="25400">
          <a:noFill/>
        </a:ln>
        <a:effectLst/>
      </c:spPr>
    </c:plotArea>
    <c:legend>
      <c:legendPos val="b"/>
      <c:layout>
        <c:manualLayout>
          <c:xMode val="edge"/>
          <c:yMode val="edge"/>
          <c:x val="5.2263888888888881E-3"/>
          <c:y val="0.82256071428571431"/>
          <c:w val="0.99477361111111107"/>
          <c:h val="0.17351944444444445"/>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6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45481506576332"/>
          <c:y val="4.5646825396825394E-2"/>
          <c:w val="0.87442606420900948"/>
          <c:h val="0.60826785714285725"/>
        </c:manualLayout>
      </c:layout>
      <c:barChart>
        <c:barDir val="col"/>
        <c:grouping val="clustered"/>
        <c:varyColors val="0"/>
        <c:ser>
          <c:idx val="0"/>
          <c:order val="0"/>
          <c:tx>
            <c:strRef>
              <c:f>'Graphique 1'!$C$27</c:f>
              <c:strCache>
                <c:ptCount val="1"/>
                <c:pt idx="0">
                  <c:v>2012</c:v>
                </c:pt>
              </c:strCache>
            </c:strRef>
          </c:tx>
          <c:spPr>
            <a:solidFill>
              <a:srgbClr val="008270"/>
            </a:solidFill>
            <a:ln>
              <a:noFill/>
            </a:ln>
            <a:effectLst/>
          </c:spPr>
          <c:invertIfNegative val="0"/>
          <c:dLbls>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1'!$B$28:$B$30</c:f>
              <c:strCache>
                <c:ptCount val="3"/>
                <c:pt idx="0">
                  <c:v>Secteur des transports</c:v>
                </c:pt>
                <c:pt idx="1">
                  <c:v>Aviation civile</c:v>
                </c:pt>
                <c:pt idx="2">
                  <c:v>Transport aérien de passagers</c:v>
                </c:pt>
              </c:strCache>
            </c:strRef>
          </c:cat>
          <c:val>
            <c:numRef>
              <c:f>'Graphique 1'!$C$28:$C$30</c:f>
              <c:numCache>
                <c:formatCode>0.0</c:formatCode>
                <c:ptCount val="3"/>
                <c:pt idx="0">
                  <c:v>20.315198187026315</c:v>
                </c:pt>
                <c:pt idx="1">
                  <c:v>2.213144276979691</c:v>
                </c:pt>
                <c:pt idx="2">
                  <c:v>1.7705154215837529</c:v>
                </c:pt>
              </c:numCache>
            </c:numRef>
          </c:val>
          <c:extLst>
            <c:ext xmlns:c16="http://schemas.microsoft.com/office/drawing/2014/chart" uri="{C3380CC4-5D6E-409C-BE32-E72D297353CC}">
              <c16:uniqueId val="{00000000-6690-4B20-993D-D08716729A4A}"/>
            </c:ext>
          </c:extLst>
        </c:ser>
        <c:ser>
          <c:idx val="1"/>
          <c:order val="1"/>
          <c:tx>
            <c:strRef>
              <c:f>'Graphique 1'!$D$27</c:f>
              <c:strCache>
                <c:ptCount val="1"/>
                <c:pt idx="0">
                  <c:v>2019</c:v>
                </c:pt>
              </c:strCache>
            </c:strRef>
          </c:tx>
          <c:spPr>
            <a:solidFill>
              <a:schemeClr val="bg1">
                <a:lumMod val="50000"/>
              </a:schemeClr>
            </a:solidFill>
            <a:ln>
              <a:noFill/>
            </a:ln>
            <a:effectLst/>
          </c:spPr>
          <c:invertIfNegative val="0"/>
          <c:dLbls>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Arial" panose="020B0604020202020204" pitchFamily="34" charset="0"/>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1'!$B$28:$B$30</c:f>
              <c:strCache>
                <c:ptCount val="3"/>
                <c:pt idx="0">
                  <c:v>Secteur des transports</c:v>
                </c:pt>
                <c:pt idx="1">
                  <c:v>Aviation civile</c:v>
                </c:pt>
                <c:pt idx="2">
                  <c:v>Transport aérien de passagers</c:v>
                </c:pt>
              </c:strCache>
            </c:strRef>
          </c:cat>
          <c:val>
            <c:numRef>
              <c:f>'Graphique 1'!$D$28:$D$30</c:f>
              <c:numCache>
                <c:formatCode>0.0</c:formatCode>
                <c:ptCount val="3"/>
                <c:pt idx="0">
                  <c:v>21.863686140464797</c:v>
                </c:pt>
                <c:pt idx="1">
                  <c:v>2.7407136102711522</c:v>
                </c:pt>
                <c:pt idx="2">
                  <c:v>2.1925708882169217</c:v>
                </c:pt>
              </c:numCache>
            </c:numRef>
          </c:val>
          <c:extLst>
            <c:ext xmlns:c16="http://schemas.microsoft.com/office/drawing/2014/chart" uri="{C3380CC4-5D6E-409C-BE32-E72D297353CC}">
              <c16:uniqueId val="{00000001-6690-4B20-993D-D08716729A4A}"/>
            </c:ext>
          </c:extLst>
        </c:ser>
        <c:dLbls>
          <c:showLegendKey val="0"/>
          <c:showVal val="0"/>
          <c:showCatName val="0"/>
          <c:showSerName val="0"/>
          <c:showPercent val="0"/>
          <c:showBubbleSize val="0"/>
        </c:dLbls>
        <c:gapWidth val="219"/>
        <c:axId val="1150650607"/>
        <c:axId val="1150651087"/>
      </c:barChart>
      <c:catAx>
        <c:axId val="1150650607"/>
        <c:scaling>
          <c:orientation val="minMax"/>
        </c:scaling>
        <c:delete val="0"/>
        <c:axPos val="b"/>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Arial" panose="020B0604020202020204" pitchFamily="34" charset="0"/>
              </a:defRPr>
            </a:pPr>
            <a:endParaRPr lang="fr-FR"/>
          </a:p>
        </c:txPr>
        <c:crossAx val="1150651087"/>
        <c:crosses val="autoZero"/>
        <c:auto val="1"/>
        <c:lblAlgn val="ctr"/>
        <c:lblOffset val="0"/>
        <c:noMultiLvlLbl val="0"/>
      </c:catAx>
      <c:valAx>
        <c:axId val="1150651087"/>
        <c:scaling>
          <c:orientation val="minMax"/>
        </c:scaling>
        <c:delete val="0"/>
        <c:axPos val="l"/>
        <c:title>
          <c:tx>
            <c:rich>
              <a:bodyPr rot="-54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Arial" panose="020B0604020202020204" pitchFamily="34" charset="0"/>
                  </a:defRPr>
                </a:pPr>
                <a:r>
                  <a:rPr lang="en-US"/>
                  <a:t>En %</a:t>
                </a:r>
              </a:p>
            </c:rich>
          </c:tx>
          <c:layout>
            <c:manualLayout>
              <c:xMode val="edge"/>
              <c:yMode val="edge"/>
              <c:x val="0"/>
              <c:y val="0.29204014516584692"/>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Arial" panose="020B0604020202020204" pitchFamily="34" charset="0"/>
                </a:defRPr>
              </a:pPr>
              <a:endParaRPr lang="fr-FR"/>
            </a:p>
          </c:txPr>
        </c:title>
        <c:numFmt formatCode="0" sourceLinked="0"/>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Arial" panose="020B0604020202020204" pitchFamily="34" charset="0"/>
              </a:defRPr>
            </a:pPr>
            <a:endParaRPr lang="fr-FR"/>
          </a:p>
        </c:txPr>
        <c:crossAx val="1150650607"/>
        <c:crosses val="autoZero"/>
        <c:crossBetween val="between"/>
      </c:valAx>
      <c:spPr>
        <a:noFill/>
        <a:ln>
          <a:noFill/>
        </a:ln>
        <a:effectLst/>
      </c:spPr>
    </c:plotArea>
    <c:legend>
      <c:legendPos val="b"/>
      <c:layout>
        <c:manualLayout>
          <c:xMode val="edge"/>
          <c:yMode val="edge"/>
          <c:x val="0"/>
          <c:y val="0.92380238095238076"/>
          <c:w val="1"/>
          <c:h val="7.5707936507936502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Arial" panose="020B0604020202020204" pitchFamily="34" charset="0"/>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600">
          <a:solidFill>
            <a:schemeClr val="tx1"/>
          </a:solidFill>
          <a:latin typeface="Arial Narrow" panose="020B0606020202030204" pitchFamily="34" charset="0"/>
          <a:cs typeface="Arial" panose="020B0604020202020204" pitchFamily="34" charset="0"/>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107189130510908"/>
          <c:y val="4.5776119070099396E-2"/>
          <c:w val="0.81314350974641159"/>
          <c:h val="0.70010992063492061"/>
        </c:manualLayout>
      </c:layout>
      <c:lineChart>
        <c:grouping val="standard"/>
        <c:varyColors val="0"/>
        <c:ser>
          <c:idx val="0"/>
          <c:order val="0"/>
          <c:tx>
            <c:strRef>
              <c:f>'Graphique 2'!$C$9</c:f>
              <c:strCache>
                <c:ptCount val="1"/>
                <c:pt idx="0">
                  <c:v>Vols internationaux</c:v>
                </c:pt>
              </c:strCache>
            </c:strRef>
          </c:tx>
          <c:spPr>
            <a:ln w="28575" cap="rnd">
              <a:solidFill>
                <a:srgbClr val="008270"/>
              </a:solidFill>
              <a:round/>
            </a:ln>
            <a:effectLst/>
          </c:spPr>
          <c:marker>
            <c:symbol val="none"/>
          </c:marker>
          <c:cat>
            <c:numRef>
              <c:f>'Graphique 2'!$B$10:$B$17</c:f>
              <c:numCache>
                <c:formatCode>General</c:formatCode>
                <c:ptCount val="8"/>
                <c:pt idx="0">
                  <c:v>2012</c:v>
                </c:pt>
                <c:pt idx="1">
                  <c:v>2013</c:v>
                </c:pt>
                <c:pt idx="2">
                  <c:v>2014</c:v>
                </c:pt>
                <c:pt idx="3">
                  <c:v>2015</c:v>
                </c:pt>
                <c:pt idx="4">
                  <c:v>2016</c:v>
                </c:pt>
                <c:pt idx="5">
                  <c:v>2017</c:v>
                </c:pt>
                <c:pt idx="6">
                  <c:v>2018</c:v>
                </c:pt>
                <c:pt idx="7">
                  <c:v>2019</c:v>
                </c:pt>
              </c:numCache>
            </c:numRef>
          </c:cat>
          <c:val>
            <c:numRef>
              <c:f>'Graphique 2'!$C$10:$C$17</c:f>
              <c:numCache>
                <c:formatCode>0.00</c:formatCode>
                <c:ptCount val="8"/>
                <c:pt idx="0">
                  <c:v>100</c:v>
                </c:pt>
                <c:pt idx="1">
                  <c:v>102.36220472440945</c:v>
                </c:pt>
                <c:pt idx="2">
                  <c:v>111.02362204724409</c:v>
                </c:pt>
                <c:pt idx="3">
                  <c:v>118.11023622047244</c:v>
                </c:pt>
                <c:pt idx="4">
                  <c:v>125.98425196850394</c:v>
                </c:pt>
                <c:pt idx="5">
                  <c:v>137.00787401574803</c:v>
                </c:pt>
                <c:pt idx="6">
                  <c:v>147.24409448818898</c:v>
                </c:pt>
                <c:pt idx="7">
                  <c:v>152.75590551181102</c:v>
                </c:pt>
              </c:numCache>
            </c:numRef>
          </c:val>
          <c:smooth val="0"/>
          <c:extLst>
            <c:ext xmlns:c16="http://schemas.microsoft.com/office/drawing/2014/chart" uri="{C3380CC4-5D6E-409C-BE32-E72D297353CC}">
              <c16:uniqueId val="{00000000-AD81-4ACF-9EE0-461E87A1F80D}"/>
            </c:ext>
          </c:extLst>
        </c:ser>
        <c:ser>
          <c:idx val="1"/>
          <c:order val="1"/>
          <c:tx>
            <c:strRef>
              <c:f>'Graphique 2'!$D$9</c:f>
              <c:strCache>
                <c:ptCount val="1"/>
                <c:pt idx="0">
                  <c:v>ASA partiellement liberalisés</c:v>
                </c:pt>
              </c:strCache>
            </c:strRef>
          </c:tx>
          <c:spPr>
            <a:ln w="25400" cap="rnd">
              <a:solidFill>
                <a:schemeClr val="tx1"/>
              </a:solidFill>
              <a:round/>
            </a:ln>
            <a:effectLst/>
          </c:spPr>
          <c:marker>
            <c:symbol val="none"/>
          </c:marker>
          <c:cat>
            <c:numRef>
              <c:f>'Graphique 2'!$B$10:$B$17</c:f>
              <c:numCache>
                <c:formatCode>General</c:formatCode>
                <c:ptCount val="8"/>
                <c:pt idx="0">
                  <c:v>2012</c:v>
                </c:pt>
                <c:pt idx="1">
                  <c:v>2013</c:v>
                </c:pt>
                <c:pt idx="2">
                  <c:v>2014</c:v>
                </c:pt>
                <c:pt idx="3">
                  <c:v>2015</c:v>
                </c:pt>
                <c:pt idx="4">
                  <c:v>2016</c:v>
                </c:pt>
                <c:pt idx="5">
                  <c:v>2017</c:v>
                </c:pt>
                <c:pt idx="6">
                  <c:v>2018</c:v>
                </c:pt>
                <c:pt idx="7">
                  <c:v>2019</c:v>
                </c:pt>
              </c:numCache>
            </c:numRef>
          </c:cat>
          <c:val>
            <c:numRef>
              <c:f>'Graphique 2'!$D$10:$D$17</c:f>
              <c:numCache>
                <c:formatCode>0.00</c:formatCode>
                <c:ptCount val="8"/>
                <c:pt idx="0">
                  <c:v>100</c:v>
                </c:pt>
                <c:pt idx="1">
                  <c:v>101.92307692307692</c:v>
                </c:pt>
                <c:pt idx="2">
                  <c:v>109.6153846153846</c:v>
                </c:pt>
                <c:pt idx="3">
                  <c:v>117.30769230769231</c:v>
                </c:pt>
                <c:pt idx="4">
                  <c:v>124.03846153846153</c:v>
                </c:pt>
                <c:pt idx="5">
                  <c:v>136.53846153846155</c:v>
                </c:pt>
                <c:pt idx="6">
                  <c:v>147.11538461538461</c:v>
                </c:pt>
                <c:pt idx="7">
                  <c:v>151.92307692307691</c:v>
                </c:pt>
              </c:numCache>
            </c:numRef>
          </c:val>
          <c:smooth val="0"/>
          <c:extLst>
            <c:ext xmlns:c16="http://schemas.microsoft.com/office/drawing/2014/chart" uri="{C3380CC4-5D6E-409C-BE32-E72D297353CC}">
              <c16:uniqueId val="{00000001-AD81-4ACF-9EE0-461E87A1F80D}"/>
            </c:ext>
          </c:extLst>
        </c:ser>
        <c:ser>
          <c:idx val="2"/>
          <c:order val="2"/>
          <c:tx>
            <c:strRef>
              <c:f>'Graphique 2'!$E$9</c:f>
              <c:strCache>
                <c:ptCount val="1"/>
                <c:pt idx="0">
                  <c:v>ASA pleinement liberalisés</c:v>
                </c:pt>
              </c:strCache>
            </c:strRef>
          </c:tx>
          <c:spPr>
            <a:ln w="28575" cap="rnd">
              <a:solidFill>
                <a:schemeClr val="bg1">
                  <a:lumMod val="50000"/>
                </a:schemeClr>
              </a:solidFill>
              <a:round/>
            </a:ln>
            <a:effectLst/>
          </c:spPr>
          <c:marker>
            <c:symbol val="none"/>
          </c:marker>
          <c:cat>
            <c:numRef>
              <c:f>'Graphique 2'!$B$10:$B$17</c:f>
              <c:numCache>
                <c:formatCode>General</c:formatCode>
                <c:ptCount val="8"/>
                <c:pt idx="0">
                  <c:v>2012</c:v>
                </c:pt>
                <c:pt idx="1">
                  <c:v>2013</c:v>
                </c:pt>
                <c:pt idx="2">
                  <c:v>2014</c:v>
                </c:pt>
                <c:pt idx="3">
                  <c:v>2015</c:v>
                </c:pt>
                <c:pt idx="4">
                  <c:v>2016</c:v>
                </c:pt>
                <c:pt idx="5">
                  <c:v>2017</c:v>
                </c:pt>
                <c:pt idx="6">
                  <c:v>2018</c:v>
                </c:pt>
                <c:pt idx="7">
                  <c:v>2019</c:v>
                </c:pt>
              </c:numCache>
            </c:numRef>
          </c:cat>
          <c:val>
            <c:numRef>
              <c:f>'Graphique 2'!$E$10:$E$17</c:f>
              <c:numCache>
                <c:formatCode>0.00</c:formatCode>
                <c:ptCount val="8"/>
                <c:pt idx="0">
                  <c:v>100</c:v>
                </c:pt>
                <c:pt idx="1">
                  <c:v>101.37931034482759</c:v>
                </c:pt>
                <c:pt idx="2">
                  <c:v>110.80459770114942</c:v>
                </c:pt>
                <c:pt idx="3">
                  <c:v>127.1264367816092</c:v>
                </c:pt>
                <c:pt idx="4">
                  <c:v>135.86206896551724</c:v>
                </c:pt>
                <c:pt idx="5">
                  <c:v>154.02298850574712</c:v>
                </c:pt>
                <c:pt idx="6">
                  <c:v>167.12643678160921</c:v>
                </c:pt>
                <c:pt idx="7">
                  <c:v>172.64367816091954</c:v>
                </c:pt>
              </c:numCache>
            </c:numRef>
          </c:val>
          <c:smooth val="0"/>
          <c:extLst>
            <c:ext xmlns:c16="http://schemas.microsoft.com/office/drawing/2014/chart" uri="{C3380CC4-5D6E-409C-BE32-E72D297353CC}">
              <c16:uniqueId val="{00000002-AD81-4ACF-9EE0-461E87A1F80D}"/>
            </c:ext>
          </c:extLst>
        </c:ser>
        <c:dLbls>
          <c:showLegendKey val="0"/>
          <c:showVal val="0"/>
          <c:showCatName val="0"/>
          <c:showSerName val="0"/>
          <c:showPercent val="0"/>
          <c:showBubbleSize val="0"/>
        </c:dLbls>
        <c:smooth val="0"/>
        <c:axId val="868087119"/>
        <c:axId val="868087599"/>
      </c:lineChart>
      <c:catAx>
        <c:axId val="868087119"/>
        <c:scaling>
          <c:orientation val="minMax"/>
        </c:scaling>
        <c:delete val="0"/>
        <c:axPos val="b"/>
        <c:numFmt formatCode="General" sourceLinked="1"/>
        <c:majorTickMark val="in"/>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crossAx val="868087599"/>
        <c:crosses val="autoZero"/>
        <c:auto val="1"/>
        <c:lblAlgn val="ctr"/>
        <c:lblOffset val="100"/>
        <c:noMultiLvlLbl val="0"/>
      </c:catAx>
      <c:valAx>
        <c:axId val="868087599"/>
        <c:scaling>
          <c:orientation val="minMax"/>
          <c:max val="180"/>
          <c:min val="100"/>
        </c:scaling>
        <c:delete val="0"/>
        <c:axPos val="l"/>
        <c:title>
          <c:tx>
            <c:rich>
              <a:bodyPr rot="-54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r>
                  <a:rPr lang="en-US"/>
                  <a:t>2012 = 100</a:t>
                </a:r>
              </a:p>
            </c:rich>
          </c:tx>
          <c:layout>
            <c:manualLayout>
              <c:xMode val="edge"/>
              <c:yMode val="edge"/>
              <c:x val="7.94949494949495E-4"/>
              <c:y val="0.22769603174603176"/>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title>
        <c:numFmt formatCode="0" sourceLinked="0"/>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crossAx val="868087119"/>
        <c:crosses val="autoZero"/>
        <c:crossBetween val="midCat"/>
      </c:valAx>
      <c:spPr>
        <a:noFill/>
        <a:ln>
          <a:noFill/>
        </a:ln>
        <a:effectLst/>
      </c:spPr>
    </c:plotArea>
    <c:legend>
      <c:legendPos val="b"/>
      <c:layout>
        <c:manualLayout>
          <c:xMode val="edge"/>
          <c:yMode val="edge"/>
          <c:x val="2.0629688270563501E-3"/>
          <c:y val="0.91716547619047617"/>
          <c:w val="0.99793706449251607"/>
          <c:h val="7.849365079365081E-2"/>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6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373845117845118"/>
          <c:y val="4.5646825396825394E-2"/>
          <c:w val="0.81859292929292926"/>
          <c:h val="0.70010992063492061"/>
        </c:manualLayout>
      </c:layout>
      <c:lineChart>
        <c:grouping val="standard"/>
        <c:varyColors val="0"/>
        <c:ser>
          <c:idx val="0"/>
          <c:order val="0"/>
          <c:tx>
            <c:strRef>
              <c:f>'Graphique 2'!$C$26</c:f>
              <c:strCache>
                <c:ptCount val="1"/>
                <c:pt idx="0">
                  <c:v>Vols internationaux</c:v>
                </c:pt>
              </c:strCache>
            </c:strRef>
          </c:tx>
          <c:spPr>
            <a:ln w="25400" cap="rnd">
              <a:solidFill>
                <a:srgbClr val="008270"/>
              </a:solidFill>
              <a:round/>
            </a:ln>
            <a:effectLst/>
          </c:spPr>
          <c:marker>
            <c:symbol val="none"/>
          </c:marker>
          <c:cat>
            <c:numRef>
              <c:f>'Graphique 2'!$B$27:$B$34</c:f>
              <c:numCache>
                <c:formatCode>General</c:formatCode>
                <c:ptCount val="8"/>
                <c:pt idx="0">
                  <c:v>2012</c:v>
                </c:pt>
                <c:pt idx="1">
                  <c:v>2013</c:v>
                </c:pt>
                <c:pt idx="2">
                  <c:v>2014</c:v>
                </c:pt>
                <c:pt idx="3">
                  <c:v>2015</c:v>
                </c:pt>
                <c:pt idx="4">
                  <c:v>2016</c:v>
                </c:pt>
                <c:pt idx="5">
                  <c:v>2017</c:v>
                </c:pt>
                <c:pt idx="6">
                  <c:v>2018</c:v>
                </c:pt>
                <c:pt idx="7">
                  <c:v>2019</c:v>
                </c:pt>
              </c:numCache>
            </c:numRef>
          </c:cat>
          <c:val>
            <c:numRef>
              <c:f>'Graphique 2'!$C$27:$C$34</c:f>
              <c:numCache>
                <c:formatCode>0.00</c:formatCode>
                <c:ptCount val="8"/>
                <c:pt idx="0">
                  <c:v>100</c:v>
                </c:pt>
                <c:pt idx="1">
                  <c:v>99.940910000000002</c:v>
                </c:pt>
                <c:pt idx="2">
                  <c:v>99.769159999999999</c:v>
                </c:pt>
                <c:pt idx="3">
                  <c:v>98.550799999999995</c:v>
                </c:pt>
                <c:pt idx="4">
                  <c:v>97.149720000000002</c:v>
                </c:pt>
                <c:pt idx="5">
                  <c:v>97.056489999999997</c:v>
                </c:pt>
                <c:pt idx="6">
                  <c:v>95.480339999999998</c:v>
                </c:pt>
                <c:pt idx="7">
                  <c:v>95.521460000000005</c:v>
                </c:pt>
              </c:numCache>
            </c:numRef>
          </c:val>
          <c:smooth val="0"/>
          <c:extLst>
            <c:ext xmlns:c16="http://schemas.microsoft.com/office/drawing/2014/chart" uri="{C3380CC4-5D6E-409C-BE32-E72D297353CC}">
              <c16:uniqueId val="{00000000-80C1-4FB9-801E-DEAB3999902C}"/>
            </c:ext>
          </c:extLst>
        </c:ser>
        <c:ser>
          <c:idx val="1"/>
          <c:order val="1"/>
          <c:tx>
            <c:strRef>
              <c:f>'Graphique 2'!$D$26</c:f>
              <c:strCache>
                <c:ptCount val="1"/>
                <c:pt idx="0">
                  <c:v>ASA partiellement liberalisés</c:v>
                </c:pt>
              </c:strCache>
            </c:strRef>
          </c:tx>
          <c:spPr>
            <a:ln w="25400" cap="rnd">
              <a:solidFill>
                <a:schemeClr val="tx1"/>
              </a:solidFill>
              <a:round/>
            </a:ln>
            <a:effectLst/>
          </c:spPr>
          <c:marker>
            <c:symbol val="none"/>
          </c:marker>
          <c:cat>
            <c:numRef>
              <c:f>'Graphique 2'!$B$27:$B$34</c:f>
              <c:numCache>
                <c:formatCode>General</c:formatCode>
                <c:ptCount val="8"/>
                <c:pt idx="0">
                  <c:v>2012</c:v>
                </c:pt>
                <c:pt idx="1">
                  <c:v>2013</c:v>
                </c:pt>
                <c:pt idx="2">
                  <c:v>2014</c:v>
                </c:pt>
                <c:pt idx="3">
                  <c:v>2015</c:v>
                </c:pt>
                <c:pt idx="4">
                  <c:v>2016</c:v>
                </c:pt>
                <c:pt idx="5">
                  <c:v>2017</c:v>
                </c:pt>
                <c:pt idx="6">
                  <c:v>2018</c:v>
                </c:pt>
                <c:pt idx="7">
                  <c:v>2019</c:v>
                </c:pt>
              </c:numCache>
            </c:numRef>
          </c:cat>
          <c:val>
            <c:numRef>
              <c:f>'Graphique 2'!$D$27:$D$34</c:f>
              <c:numCache>
                <c:formatCode>0.00</c:formatCode>
                <c:ptCount val="8"/>
                <c:pt idx="0">
                  <c:v>100</c:v>
                </c:pt>
                <c:pt idx="1">
                  <c:v>99.8887</c:v>
                </c:pt>
                <c:pt idx="2">
                  <c:v>99.835329999999999</c:v>
                </c:pt>
                <c:pt idx="3">
                  <c:v>98.873379999999997</c:v>
                </c:pt>
                <c:pt idx="4">
                  <c:v>97.83314</c:v>
                </c:pt>
                <c:pt idx="5">
                  <c:v>96.680059999999997</c:v>
                </c:pt>
                <c:pt idx="6">
                  <c:v>95.224329999999995</c:v>
                </c:pt>
                <c:pt idx="7">
                  <c:v>95.193700000000007</c:v>
                </c:pt>
              </c:numCache>
            </c:numRef>
          </c:val>
          <c:smooth val="0"/>
          <c:extLst>
            <c:ext xmlns:c16="http://schemas.microsoft.com/office/drawing/2014/chart" uri="{C3380CC4-5D6E-409C-BE32-E72D297353CC}">
              <c16:uniqueId val="{00000001-80C1-4FB9-801E-DEAB3999902C}"/>
            </c:ext>
          </c:extLst>
        </c:ser>
        <c:ser>
          <c:idx val="2"/>
          <c:order val="2"/>
          <c:tx>
            <c:strRef>
              <c:f>'Graphique 2'!$E$26</c:f>
              <c:strCache>
                <c:ptCount val="1"/>
                <c:pt idx="0">
                  <c:v>ASA pleinement liberalisés</c:v>
                </c:pt>
              </c:strCache>
            </c:strRef>
          </c:tx>
          <c:spPr>
            <a:ln w="25400" cap="rnd">
              <a:solidFill>
                <a:schemeClr val="bg1">
                  <a:lumMod val="50000"/>
                </a:schemeClr>
              </a:solidFill>
              <a:round/>
            </a:ln>
            <a:effectLst/>
          </c:spPr>
          <c:marker>
            <c:symbol val="none"/>
          </c:marker>
          <c:cat>
            <c:numRef>
              <c:f>'Graphique 2'!$B$27:$B$34</c:f>
              <c:numCache>
                <c:formatCode>General</c:formatCode>
                <c:ptCount val="8"/>
                <c:pt idx="0">
                  <c:v>2012</c:v>
                </c:pt>
                <c:pt idx="1">
                  <c:v>2013</c:v>
                </c:pt>
                <c:pt idx="2">
                  <c:v>2014</c:v>
                </c:pt>
                <c:pt idx="3">
                  <c:v>2015</c:v>
                </c:pt>
                <c:pt idx="4">
                  <c:v>2016</c:v>
                </c:pt>
                <c:pt idx="5">
                  <c:v>2017</c:v>
                </c:pt>
                <c:pt idx="6">
                  <c:v>2018</c:v>
                </c:pt>
                <c:pt idx="7">
                  <c:v>2019</c:v>
                </c:pt>
              </c:numCache>
            </c:numRef>
          </c:cat>
          <c:val>
            <c:numRef>
              <c:f>'Graphique 2'!$E$27:$E$34</c:f>
              <c:numCache>
                <c:formatCode>0.00</c:formatCode>
                <c:ptCount val="8"/>
                <c:pt idx="0">
                  <c:v>100</c:v>
                </c:pt>
                <c:pt idx="1">
                  <c:v>101.7426</c:v>
                </c:pt>
                <c:pt idx="2">
                  <c:v>101.208</c:v>
                </c:pt>
                <c:pt idx="3">
                  <c:v>98.224509999999995</c:v>
                </c:pt>
                <c:pt idx="4">
                  <c:v>95.975620000000006</c:v>
                </c:pt>
                <c:pt idx="5">
                  <c:v>91.794470000000004</c:v>
                </c:pt>
                <c:pt idx="6">
                  <c:v>90.928920000000005</c:v>
                </c:pt>
                <c:pt idx="7">
                  <c:v>90.651349999999994</c:v>
                </c:pt>
              </c:numCache>
            </c:numRef>
          </c:val>
          <c:smooth val="0"/>
          <c:extLst>
            <c:ext xmlns:c16="http://schemas.microsoft.com/office/drawing/2014/chart" uri="{C3380CC4-5D6E-409C-BE32-E72D297353CC}">
              <c16:uniqueId val="{00000002-80C1-4FB9-801E-DEAB3999902C}"/>
            </c:ext>
          </c:extLst>
        </c:ser>
        <c:dLbls>
          <c:showLegendKey val="0"/>
          <c:showVal val="0"/>
          <c:showCatName val="0"/>
          <c:showSerName val="0"/>
          <c:showPercent val="0"/>
          <c:showBubbleSize val="0"/>
        </c:dLbls>
        <c:smooth val="0"/>
        <c:axId val="653127823"/>
        <c:axId val="444481039"/>
      </c:lineChart>
      <c:catAx>
        <c:axId val="653127823"/>
        <c:scaling>
          <c:orientation val="minMax"/>
        </c:scaling>
        <c:delete val="0"/>
        <c:axPos val="b"/>
        <c:numFmt formatCode="General" sourceLinked="1"/>
        <c:majorTickMark val="in"/>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crossAx val="444481039"/>
        <c:crosses val="autoZero"/>
        <c:auto val="1"/>
        <c:lblAlgn val="ctr"/>
        <c:lblOffset val="100"/>
        <c:noMultiLvlLbl val="0"/>
      </c:catAx>
      <c:valAx>
        <c:axId val="444481039"/>
        <c:scaling>
          <c:orientation val="minMax"/>
          <c:min val="85"/>
        </c:scaling>
        <c:delete val="0"/>
        <c:axPos val="l"/>
        <c:title>
          <c:tx>
            <c:rich>
              <a:bodyPr rot="-54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r>
                  <a:rPr lang="en-US"/>
                  <a:t>2012 = 100</a:t>
                </a:r>
              </a:p>
            </c:rich>
          </c:tx>
          <c:layout>
            <c:manualLayout>
              <c:xMode val="edge"/>
              <c:yMode val="edge"/>
              <c:x val="1.1604377104377107E-3"/>
              <c:y val="0.239156746031746"/>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title>
        <c:numFmt formatCode="0" sourceLinked="0"/>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crossAx val="653127823"/>
        <c:crosses val="autoZero"/>
        <c:crossBetween val="midCat"/>
      </c:valAx>
      <c:spPr>
        <a:noFill/>
        <a:ln>
          <a:noFill/>
        </a:ln>
        <a:effectLst/>
      </c:spPr>
    </c:plotArea>
    <c:legend>
      <c:legendPos val="b"/>
      <c:layout>
        <c:manualLayout>
          <c:xMode val="edge"/>
          <c:yMode val="edge"/>
          <c:x val="0"/>
          <c:y val="0.91851746031746029"/>
          <c:w val="1"/>
          <c:h val="8.1482539682539698E-2"/>
        </c:manualLayout>
      </c:layout>
      <c:overlay val="0"/>
      <c:spPr>
        <a:noFill/>
        <a:ln>
          <a:noFill/>
        </a:ln>
        <a:effectLst/>
      </c:spPr>
      <c:txPr>
        <a:bodyPr rot="0" spcFirstLastPara="1" vertOverflow="ellipsis" vert="horz" wrap="square" anchor="ctr" anchorCtr="1"/>
        <a:lstStyle/>
        <a:p>
          <a:pPr>
            <a:defRPr sz="165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6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4160787672714373"/>
          <c:y val="4.5646825396825394E-2"/>
          <c:w val="0.81314350974641159"/>
          <c:h val="9.5348015873015959E-2"/>
        </c:manualLayout>
      </c:layout>
      <c:lineChart>
        <c:grouping val="standard"/>
        <c:varyColors val="0"/>
        <c:ser>
          <c:idx val="0"/>
          <c:order val="0"/>
          <c:tx>
            <c:strRef>
              <c:f>'Graphique 2'!$C$9</c:f>
              <c:strCache>
                <c:ptCount val="1"/>
                <c:pt idx="0">
                  <c:v>Vols internationaux</c:v>
                </c:pt>
              </c:strCache>
            </c:strRef>
          </c:tx>
          <c:spPr>
            <a:ln w="28575" cap="rnd">
              <a:solidFill>
                <a:srgbClr val="008270"/>
              </a:solidFill>
              <a:round/>
            </a:ln>
            <a:effectLst/>
          </c:spPr>
          <c:marker>
            <c:symbol val="none"/>
          </c:marker>
          <c:cat>
            <c:numRef>
              <c:f>'Graphique 2'!$B$10:$B$17</c:f>
              <c:numCache>
                <c:formatCode>General</c:formatCode>
                <c:ptCount val="8"/>
                <c:pt idx="0">
                  <c:v>2012</c:v>
                </c:pt>
                <c:pt idx="1">
                  <c:v>2013</c:v>
                </c:pt>
                <c:pt idx="2">
                  <c:v>2014</c:v>
                </c:pt>
                <c:pt idx="3">
                  <c:v>2015</c:v>
                </c:pt>
                <c:pt idx="4">
                  <c:v>2016</c:v>
                </c:pt>
                <c:pt idx="5">
                  <c:v>2017</c:v>
                </c:pt>
                <c:pt idx="6">
                  <c:v>2018</c:v>
                </c:pt>
                <c:pt idx="7">
                  <c:v>2019</c:v>
                </c:pt>
              </c:numCache>
            </c:numRef>
          </c:cat>
          <c:val>
            <c:numRef>
              <c:f>'Graphique 2'!$C$10:$C$17</c:f>
              <c:numCache>
                <c:formatCode>0.00</c:formatCode>
                <c:ptCount val="8"/>
                <c:pt idx="0">
                  <c:v>100</c:v>
                </c:pt>
                <c:pt idx="1">
                  <c:v>102.36220472440945</c:v>
                </c:pt>
                <c:pt idx="2">
                  <c:v>111.02362204724409</c:v>
                </c:pt>
                <c:pt idx="3">
                  <c:v>118.11023622047244</c:v>
                </c:pt>
                <c:pt idx="4">
                  <c:v>125.98425196850394</c:v>
                </c:pt>
                <c:pt idx="5">
                  <c:v>137.00787401574803</c:v>
                </c:pt>
                <c:pt idx="6">
                  <c:v>147.24409448818898</c:v>
                </c:pt>
                <c:pt idx="7">
                  <c:v>152.75590551181102</c:v>
                </c:pt>
              </c:numCache>
            </c:numRef>
          </c:val>
          <c:smooth val="0"/>
          <c:extLst>
            <c:ext xmlns:c16="http://schemas.microsoft.com/office/drawing/2014/chart" uri="{C3380CC4-5D6E-409C-BE32-E72D297353CC}">
              <c16:uniqueId val="{00000000-4426-4AF6-B9DA-E202338D00EE}"/>
            </c:ext>
          </c:extLst>
        </c:ser>
        <c:ser>
          <c:idx val="1"/>
          <c:order val="1"/>
          <c:tx>
            <c:strRef>
              <c:f>'Graphique 2'!$D$9</c:f>
              <c:strCache>
                <c:ptCount val="1"/>
                <c:pt idx="0">
                  <c:v>ASA partiellement liberalisés</c:v>
                </c:pt>
              </c:strCache>
            </c:strRef>
          </c:tx>
          <c:spPr>
            <a:ln w="25400" cap="rnd">
              <a:solidFill>
                <a:schemeClr val="tx1"/>
              </a:solidFill>
              <a:round/>
            </a:ln>
            <a:effectLst/>
          </c:spPr>
          <c:marker>
            <c:symbol val="none"/>
          </c:marker>
          <c:cat>
            <c:numRef>
              <c:f>'Graphique 2'!$B$10:$B$17</c:f>
              <c:numCache>
                <c:formatCode>General</c:formatCode>
                <c:ptCount val="8"/>
                <c:pt idx="0">
                  <c:v>2012</c:v>
                </c:pt>
                <c:pt idx="1">
                  <c:v>2013</c:v>
                </c:pt>
                <c:pt idx="2">
                  <c:v>2014</c:v>
                </c:pt>
                <c:pt idx="3">
                  <c:v>2015</c:v>
                </c:pt>
                <c:pt idx="4">
                  <c:v>2016</c:v>
                </c:pt>
                <c:pt idx="5">
                  <c:v>2017</c:v>
                </c:pt>
                <c:pt idx="6">
                  <c:v>2018</c:v>
                </c:pt>
                <c:pt idx="7">
                  <c:v>2019</c:v>
                </c:pt>
              </c:numCache>
            </c:numRef>
          </c:cat>
          <c:val>
            <c:numRef>
              <c:f>'Graphique 2'!$D$10:$D$17</c:f>
              <c:numCache>
                <c:formatCode>0.00</c:formatCode>
                <c:ptCount val="8"/>
                <c:pt idx="0">
                  <c:v>100</c:v>
                </c:pt>
                <c:pt idx="1">
                  <c:v>101.92307692307692</c:v>
                </c:pt>
                <c:pt idx="2">
                  <c:v>109.6153846153846</c:v>
                </c:pt>
                <c:pt idx="3">
                  <c:v>117.30769230769231</c:v>
                </c:pt>
                <c:pt idx="4">
                  <c:v>124.03846153846153</c:v>
                </c:pt>
                <c:pt idx="5">
                  <c:v>136.53846153846155</c:v>
                </c:pt>
                <c:pt idx="6">
                  <c:v>147.11538461538461</c:v>
                </c:pt>
                <c:pt idx="7">
                  <c:v>151.92307692307691</c:v>
                </c:pt>
              </c:numCache>
            </c:numRef>
          </c:val>
          <c:smooth val="0"/>
          <c:extLst>
            <c:ext xmlns:c16="http://schemas.microsoft.com/office/drawing/2014/chart" uri="{C3380CC4-5D6E-409C-BE32-E72D297353CC}">
              <c16:uniqueId val="{00000001-4426-4AF6-B9DA-E202338D00EE}"/>
            </c:ext>
          </c:extLst>
        </c:ser>
        <c:ser>
          <c:idx val="2"/>
          <c:order val="2"/>
          <c:tx>
            <c:strRef>
              <c:f>'Graphique 2'!$E$9</c:f>
              <c:strCache>
                <c:ptCount val="1"/>
                <c:pt idx="0">
                  <c:v>ASA pleinement liberalisés</c:v>
                </c:pt>
              </c:strCache>
            </c:strRef>
          </c:tx>
          <c:spPr>
            <a:ln w="28575" cap="rnd">
              <a:solidFill>
                <a:schemeClr val="bg1">
                  <a:lumMod val="50000"/>
                </a:schemeClr>
              </a:solidFill>
              <a:round/>
            </a:ln>
            <a:effectLst/>
          </c:spPr>
          <c:marker>
            <c:symbol val="none"/>
          </c:marker>
          <c:cat>
            <c:numRef>
              <c:f>'Graphique 2'!$B$10:$B$17</c:f>
              <c:numCache>
                <c:formatCode>General</c:formatCode>
                <c:ptCount val="8"/>
                <c:pt idx="0">
                  <c:v>2012</c:v>
                </c:pt>
                <c:pt idx="1">
                  <c:v>2013</c:v>
                </c:pt>
                <c:pt idx="2">
                  <c:v>2014</c:v>
                </c:pt>
                <c:pt idx="3">
                  <c:v>2015</c:v>
                </c:pt>
                <c:pt idx="4">
                  <c:v>2016</c:v>
                </c:pt>
                <c:pt idx="5">
                  <c:v>2017</c:v>
                </c:pt>
                <c:pt idx="6">
                  <c:v>2018</c:v>
                </c:pt>
                <c:pt idx="7">
                  <c:v>2019</c:v>
                </c:pt>
              </c:numCache>
            </c:numRef>
          </c:cat>
          <c:val>
            <c:numRef>
              <c:f>'Graphique 2'!$E$10:$E$17</c:f>
              <c:numCache>
                <c:formatCode>0.00</c:formatCode>
                <c:ptCount val="8"/>
                <c:pt idx="0">
                  <c:v>100</c:v>
                </c:pt>
                <c:pt idx="1">
                  <c:v>101.37931034482759</c:v>
                </c:pt>
                <c:pt idx="2">
                  <c:v>110.80459770114942</c:v>
                </c:pt>
                <c:pt idx="3">
                  <c:v>127.1264367816092</c:v>
                </c:pt>
                <c:pt idx="4">
                  <c:v>135.86206896551724</c:v>
                </c:pt>
                <c:pt idx="5">
                  <c:v>154.02298850574712</c:v>
                </c:pt>
                <c:pt idx="6">
                  <c:v>167.12643678160921</c:v>
                </c:pt>
                <c:pt idx="7">
                  <c:v>172.64367816091954</c:v>
                </c:pt>
              </c:numCache>
            </c:numRef>
          </c:val>
          <c:smooth val="0"/>
          <c:extLst>
            <c:ext xmlns:c16="http://schemas.microsoft.com/office/drawing/2014/chart" uri="{C3380CC4-5D6E-409C-BE32-E72D297353CC}">
              <c16:uniqueId val="{00000002-4426-4AF6-B9DA-E202338D00EE}"/>
            </c:ext>
          </c:extLst>
        </c:ser>
        <c:dLbls>
          <c:showLegendKey val="0"/>
          <c:showVal val="0"/>
          <c:showCatName val="0"/>
          <c:showSerName val="0"/>
          <c:showPercent val="0"/>
          <c:showBubbleSize val="0"/>
        </c:dLbls>
        <c:smooth val="0"/>
        <c:axId val="868087119"/>
        <c:axId val="868087599"/>
      </c:lineChart>
      <c:catAx>
        <c:axId val="868087119"/>
        <c:scaling>
          <c:orientation val="minMax"/>
        </c:scaling>
        <c:delete val="0"/>
        <c:axPos val="b"/>
        <c:numFmt formatCode="General" sourceLinked="1"/>
        <c:majorTickMark val="in"/>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crossAx val="868087599"/>
        <c:crosses val="autoZero"/>
        <c:auto val="1"/>
        <c:lblAlgn val="ctr"/>
        <c:lblOffset val="100"/>
        <c:noMultiLvlLbl val="0"/>
      </c:catAx>
      <c:valAx>
        <c:axId val="868087599"/>
        <c:scaling>
          <c:orientation val="minMax"/>
          <c:max val="180"/>
          <c:min val="100"/>
        </c:scaling>
        <c:delete val="0"/>
        <c:axPos val="l"/>
        <c:numFmt formatCode="0" sourceLinked="0"/>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crossAx val="868087119"/>
        <c:crosses val="autoZero"/>
        <c:crossBetween val="midCat"/>
      </c:valAx>
      <c:spPr>
        <a:noFill/>
        <a:ln w="25400">
          <a:noFill/>
        </a:ln>
        <a:effectLst/>
      </c:spPr>
    </c:plotArea>
    <c:legend>
      <c:legendPos val="b"/>
      <c:layout>
        <c:manualLayout>
          <c:xMode val="edge"/>
          <c:yMode val="edge"/>
          <c:x val="2.0629688270563501E-3"/>
          <c:y val="0.71557817460317463"/>
          <c:w val="0.99793706449251607"/>
          <c:h val="0.28008095238095237"/>
        </c:manualLayout>
      </c:layout>
      <c:overlay val="0"/>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6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623576388888891"/>
          <c:y val="2.6634876543209878E-2"/>
          <c:w val="0.8837642361111111"/>
          <c:h val="0.8313256172839506"/>
        </c:manualLayout>
      </c:layout>
      <c:stockChart>
        <c:ser>
          <c:idx val="0"/>
          <c:order val="0"/>
          <c:spPr>
            <a:ln w="19050" cap="rnd">
              <a:noFill/>
              <a:round/>
            </a:ln>
            <a:effectLst/>
          </c:spPr>
          <c:marker>
            <c:symbol val="none"/>
          </c:marker>
          <c:cat>
            <c:strRef>
              <c:f>'Graphique 3'!$F$7:$J$7</c:f>
              <c:strCache>
                <c:ptCount val="5"/>
                <c:pt idx="0">
                  <c:v>Nombre de passagers </c:v>
                </c:pt>
                <c:pt idx="1">
                  <c:v>Émissions par passager </c:v>
                </c:pt>
                <c:pt idx="2">
                  <c:v>Escales</c:v>
                </c:pt>
                <c:pt idx="3">
                  <c:v>Distance</c:v>
                </c:pt>
                <c:pt idx="4">
                  <c:v>Émissions totales </c:v>
                </c:pt>
              </c:strCache>
            </c:strRef>
          </c:cat>
          <c:val>
            <c:numRef>
              <c:f>'Graphique 3'!$F$8:$J$8</c:f>
              <c:numCache>
                <c:formatCode>0.0</c:formatCode>
                <c:ptCount val="5"/>
                <c:pt idx="0">
                  <c:v>27.211389372305828</c:v>
                </c:pt>
                <c:pt idx="1">
                  <c:v>-1.7288803431977584</c:v>
                </c:pt>
                <c:pt idx="2">
                  <c:v>-2.1133490812010214</c:v>
                </c:pt>
                <c:pt idx="3">
                  <c:v>-0.22374930721887898</c:v>
                </c:pt>
                <c:pt idx="4">
                  <c:v>14.802147021458234</c:v>
                </c:pt>
              </c:numCache>
            </c:numRef>
          </c:val>
          <c:smooth val="0"/>
          <c:extLst>
            <c:ext xmlns:c16="http://schemas.microsoft.com/office/drawing/2014/chart" uri="{C3380CC4-5D6E-409C-BE32-E72D297353CC}">
              <c16:uniqueId val="{00000000-B791-4176-A847-EB532CC85C28}"/>
            </c:ext>
          </c:extLst>
        </c:ser>
        <c:ser>
          <c:idx val="1"/>
          <c:order val="1"/>
          <c:spPr>
            <a:ln w="19050" cap="rnd">
              <a:noFill/>
              <a:round/>
            </a:ln>
            <a:effectLst/>
          </c:spPr>
          <c:marker>
            <c:symbol val="none"/>
          </c:marker>
          <c:cat>
            <c:strRef>
              <c:f>'Graphique 3'!$F$7:$J$7</c:f>
              <c:strCache>
                <c:ptCount val="5"/>
                <c:pt idx="0">
                  <c:v>Nombre de passagers </c:v>
                </c:pt>
                <c:pt idx="1">
                  <c:v>Émissions par passager </c:v>
                </c:pt>
                <c:pt idx="2">
                  <c:v>Escales</c:v>
                </c:pt>
                <c:pt idx="3">
                  <c:v>Distance</c:v>
                </c:pt>
                <c:pt idx="4">
                  <c:v>Émissions totales </c:v>
                </c:pt>
              </c:strCache>
            </c:strRef>
          </c:cat>
          <c:val>
            <c:numRef>
              <c:f>'Graphique 3'!$F$9:$J$9</c:f>
              <c:numCache>
                <c:formatCode>0.0</c:formatCode>
                <c:ptCount val="5"/>
                <c:pt idx="0">
                  <c:v>1.3409106392842762</c:v>
                </c:pt>
                <c:pt idx="1">
                  <c:v>-5.8762706913440539</c:v>
                </c:pt>
                <c:pt idx="2">
                  <c:v>-5.5065815551463171</c:v>
                </c:pt>
                <c:pt idx="3">
                  <c:v>-2.5431041906649021</c:v>
                </c:pt>
                <c:pt idx="4">
                  <c:v>4.4940556430222989</c:v>
                </c:pt>
              </c:numCache>
            </c:numRef>
          </c:val>
          <c:smooth val="0"/>
          <c:extLst>
            <c:ext xmlns:c16="http://schemas.microsoft.com/office/drawing/2014/chart" uri="{C3380CC4-5D6E-409C-BE32-E72D297353CC}">
              <c16:uniqueId val="{00000001-B791-4176-A847-EB532CC85C28}"/>
            </c:ext>
          </c:extLst>
        </c:ser>
        <c:ser>
          <c:idx val="2"/>
          <c:order val="2"/>
          <c:spPr>
            <a:ln w="19050" cap="rnd">
              <a:noFill/>
              <a:round/>
            </a:ln>
            <a:effectLst/>
          </c:spPr>
          <c:marker>
            <c:symbol val="square"/>
            <c:size val="7"/>
            <c:spPr>
              <a:solidFill>
                <a:srgbClr val="008270">
                  <a:alpha val="90000"/>
                </a:srgbClr>
              </a:solidFill>
              <a:ln w="0">
                <a:noFill/>
              </a:ln>
              <a:effectLst/>
            </c:spPr>
          </c:marker>
          <c:dLbls>
            <c:spPr>
              <a:noFill/>
              <a:ln>
                <a:noFill/>
              </a:ln>
              <a:effectLst/>
            </c:spPr>
            <c:txPr>
              <a:bodyPr rot="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3'!$F$7:$J$7</c:f>
              <c:strCache>
                <c:ptCount val="5"/>
                <c:pt idx="0">
                  <c:v>Nombre de passagers </c:v>
                </c:pt>
                <c:pt idx="1">
                  <c:v>Émissions par passager </c:v>
                </c:pt>
                <c:pt idx="2">
                  <c:v>Escales</c:v>
                </c:pt>
                <c:pt idx="3">
                  <c:v>Distance</c:v>
                </c:pt>
                <c:pt idx="4">
                  <c:v>Émissions totales </c:v>
                </c:pt>
              </c:strCache>
            </c:strRef>
          </c:cat>
          <c:val>
            <c:numRef>
              <c:f>'Graphique 3'!$F$10:$J$10</c:f>
              <c:numCache>
                <c:formatCode>0.0</c:formatCode>
                <c:ptCount val="5"/>
                <c:pt idx="0">
                  <c:v>13.54170177814864</c:v>
                </c:pt>
                <c:pt idx="1">
                  <c:v>-3.8249290853633267</c:v>
                </c:pt>
                <c:pt idx="2">
                  <c:v>-3.8249290853633267</c:v>
                </c:pt>
                <c:pt idx="3">
                  <c:v>-1.3902455737138109</c:v>
                </c:pt>
                <c:pt idx="4">
                  <c:v>9.5269005258465498</c:v>
                </c:pt>
              </c:numCache>
            </c:numRef>
          </c:val>
          <c:smooth val="0"/>
          <c:extLst>
            <c:ext xmlns:c16="http://schemas.microsoft.com/office/drawing/2014/chart" uri="{C3380CC4-5D6E-409C-BE32-E72D297353CC}">
              <c16:uniqueId val="{00000002-B791-4176-A847-EB532CC85C28}"/>
            </c:ext>
          </c:extLst>
        </c:ser>
        <c:dLbls>
          <c:showLegendKey val="0"/>
          <c:showVal val="0"/>
          <c:showCatName val="0"/>
          <c:showSerName val="0"/>
          <c:showPercent val="0"/>
          <c:showBubbleSize val="0"/>
        </c:dLbls>
        <c:hiLowLines>
          <c:spPr>
            <a:ln w="44450" cap="flat" cmpd="sng" algn="ctr">
              <a:solidFill>
                <a:srgbClr val="008270"/>
              </a:solidFill>
              <a:round/>
              <a:headEnd type="none"/>
              <a:tailEnd type="none"/>
            </a:ln>
            <a:effectLst/>
          </c:spPr>
        </c:hiLowLines>
        <c:axId val="2066104752"/>
        <c:axId val="2066102672"/>
      </c:stockChart>
      <c:catAx>
        <c:axId val="2066104752"/>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crossAx val="2066102672"/>
        <c:crosses val="autoZero"/>
        <c:auto val="1"/>
        <c:lblAlgn val="ctr"/>
        <c:lblOffset val="100"/>
        <c:noMultiLvlLbl val="0"/>
      </c:catAx>
      <c:valAx>
        <c:axId val="2066102672"/>
        <c:scaling>
          <c:orientation val="minMax"/>
          <c:max val="30"/>
          <c:min val="-10"/>
        </c:scaling>
        <c:delete val="0"/>
        <c:axPos val="l"/>
        <c:title>
          <c:tx>
            <c:rich>
              <a:bodyPr rot="-54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r>
                  <a:rPr lang="en-US"/>
                  <a:t>En %</a:t>
                </a:r>
              </a:p>
            </c:rich>
          </c:tx>
          <c:layout>
            <c:manualLayout>
              <c:xMode val="edge"/>
              <c:yMode val="edge"/>
              <c:x val="6.9226190476190462E-4"/>
              <c:y val="0.38443240740740742"/>
            </c:manualLayout>
          </c:layout>
          <c:overlay val="0"/>
          <c:spPr>
            <a:noFill/>
            <a:ln>
              <a:noFill/>
            </a:ln>
            <a:effectLst/>
          </c:spPr>
          <c:txPr>
            <a:bodyPr rot="-54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title>
        <c:numFmt formatCode="0" sourceLinked="0"/>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400" b="0" i="0" u="none" strike="noStrike" kern="1200" baseline="0">
                <a:solidFill>
                  <a:schemeClr val="tx1"/>
                </a:solidFill>
                <a:latin typeface="Arial Narrow" panose="020B0606020202030204" pitchFamily="34" charset="0"/>
                <a:ea typeface="+mn-ea"/>
                <a:cs typeface="+mn-cs"/>
              </a:defRPr>
            </a:pPr>
            <a:endParaRPr lang="fr-FR"/>
          </a:p>
        </c:txPr>
        <c:crossAx val="2066104752"/>
        <c:crosses val="autoZero"/>
        <c:crossBetween val="between"/>
        <c:majorUnit val="10"/>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4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48109879930167E-2"/>
          <c:y val="3.6507377327531759E-2"/>
          <c:w val="0.90051890120069833"/>
          <c:h val="0.58418341600891177"/>
        </c:manualLayout>
      </c:layout>
      <c:stockChart>
        <c:ser>
          <c:idx val="0"/>
          <c:order val="0"/>
          <c:spPr>
            <a:ln w="19050" cap="rnd">
              <a:noFill/>
              <a:round/>
            </a:ln>
            <a:effectLst/>
          </c:spPr>
          <c:marker>
            <c:symbol val="none"/>
          </c:marker>
          <c:cat>
            <c:multiLvlStrRef>
              <c:f>'Graphique 4'!$E$7:$J$8</c:f>
              <c:multiLvlStrCache>
                <c:ptCount val="6"/>
                <c:lvl>
                  <c:pt idx="0">
                    <c:v>pleinement libéralisés</c:v>
                  </c:pt>
                  <c:pt idx="1">
                    <c:v>partiellement libéralisés</c:v>
                  </c:pt>
                  <c:pt idx="2">
                    <c:v>pleinement libéralisés</c:v>
                  </c:pt>
                  <c:pt idx="3">
                    <c:v>partiellement libéralisés</c:v>
                  </c:pt>
                  <c:pt idx="4">
                    <c:v>pleinement libéralisés</c:v>
                  </c:pt>
                  <c:pt idx="5">
                    <c:v>partiellement libéralisés</c:v>
                  </c:pt>
                </c:lvl>
                <c:lvl>
                  <c:pt idx="0">
                    <c:v>Nombre de passagers </c:v>
                  </c:pt>
                  <c:pt idx="2">
                    <c:v>Émissions par passager </c:v>
                  </c:pt>
                  <c:pt idx="4">
                    <c:v>Émissions totales </c:v>
                  </c:pt>
                </c:lvl>
              </c:multiLvlStrCache>
            </c:multiLvlStrRef>
          </c:cat>
          <c:val>
            <c:numRef>
              <c:f>'Graphique 4'!$E$9:$J$9</c:f>
              <c:numCache>
                <c:formatCode>0.0</c:formatCode>
                <c:ptCount val="6"/>
                <c:pt idx="0">
                  <c:v>16.420680377291031</c:v>
                </c:pt>
                <c:pt idx="1">
                  <c:v>10.075906399397883</c:v>
                </c:pt>
                <c:pt idx="2">
                  <c:v>-3.3930981887085765</c:v>
                </c:pt>
                <c:pt idx="3">
                  <c:v>1.0615953583169135</c:v>
                </c:pt>
                <c:pt idx="4">
                  <c:v>9.7637343193984307</c:v>
                </c:pt>
                <c:pt idx="5">
                  <c:v>8.2334194381145984</c:v>
                </c:pt>
              </c:numCache>
            </c:numRef>
          </c:val>
          <c:smooth val="0"/>
          <c:extLst>
            <c:ext xmlns:c16="http://schemas.microsoft.com/office/drawing/2014/chart" uri="{C3380CC4-5D6E-409C-BE32-E72D297353CC}">
              <c16:uniqueId val="{00000000-F94A-4160-8A30-60B253D1B157}"/>
            </c:ext>
          </c:extLst>
        </c:ser>
        <c:ser>
          <c:idx val="1"/>
          <c:order val="1"/>
          <c:spPr>
            <a:ln w="19050" cap="rnd">
              <a:noFill/>
              <a:round/>
            </a:ln>
            <a:effectLst/>
          </c:spPr>
          <c:marker>
            <c:symbol val="none"/>
          </c:marker>
          <c:cat>
            <c:multiLvlStrRef>
              <c:f>'Graphique 4'!$E$7:$J$8</c:f>
              <c:multiLvlStrCache>
                <c:ptCount val="6"/>
                <c:lvl>
                  <c:pt idx="0">
                    <c:v>pleinement libéralisés</c:v>
                  </c:pt>
                  <c:pt idx="1">
                    <c:v>partiellement libéralisés</c:v>
                  </c:pt>
                  <c:pt idx="2">
                    <c:v>pleinement libéralisés</c:v>
                  </c:pt>
                  <c:pt idx="3">
                    <c:v>partiellement libéralisés</c:v>
                  </c:pt>
                  <c:pt idx="4">
                    <c:v>pleinement libéralisés</c:v>
                  </c:pt>
                  <c:pt idx="5">
                    <c:v>partiellement libéralisés</c:v>
                  </c:pt>
                </c:lvl>
                <c:lvl>
                  <c:pt idx="0">
                    <c:v>Nombre de passagers </c:v>
                  </c:pt>
                  <c:pt idx="2">
                    <c:v>Émissions par passager </c:v>
                  </c:pt>
                  <c:pt idx="4">
                    <c:v>Émissions totales </c:v>
                  </c:pt>
                </c:lvl>
              </c:multiLvlStrCache>
            </c:multiLvlStrRef>
          </c:cat>
          <c:val>
            <c:numRef>
              <c:f>'Graphique 4'!$E$10:$J$10</c:f>
              <c:numCache>
                <c:formatCode>0.0</c:formatCode>
                <c:ptCount val="6"/>
                <c:pt idx="0">
                  <c:v>5.9672607958219714</c:v>
                </c:pt>
                <c:pt idx="1">
                  <c:v>-0.1998001332666921</c:v>
                </c:pt>
                <c:pt idx="2">
                  <c:v>-8.192849569936822</c:v>
                </c:pt>
                <c:pt idx="3">
                  <c:v>-3.2035629773278229</c:v>
                </c:pt>
                <c:pt idx="4">
                  <c:v>1.0898965670015359</c:v>
                </c:pt>
                <c:pt idx="5">
                  <c:v>-0.70947128504268431</c:v>
                </c:pt>
              </c:numCache>
            </c:numRef>
          </c:val>
          <c:smooth val="0"/>
          <c:extLst>
            <c:ext xmlns:c16="http://schemas.microsoft.com/office/drawing/2014/chart" uri="{C3380CC4-5D6E-409C-BE32-E72D297353CC}">
              <c16:uniqueId val="{00000001-F94A-4160-8A30-60B253D1B157}"/>
            </c:ext>
          </c:extLst>
        </c:ser>
        <c:ser>
          <c:idx val="2"/>
          <c:order val="2"/>
          <c:spPr>
            <a:ln w="19050" cap="rnd">
              <a:noFill/>
              <a:round/>
            </a:ln>
            <a:effectLst/>
          </c:spPr>
          <c:marker>
            <c:symbol val="square"/>
            <c:size val="7"/>
            <c:spPr>
              <a:solidFill>
                <a:srgbClr val="008270">
                  <a:alpha val="90000"/>
                </a:srgbClr>
              </a:solidFill>
              <a:ln w="0">
                <a:noFill/>
              </a:ln>
              <a:effectLst/>
            </c:spPr>
          </c:marker>
          <c:dLbls>
            <c:spPr>
              <a:noFill/>
              <a:ln>
                <a:noFill/>
              </a:ln>
              <a:effectLst/>
            </c:spPr>
            <c:txPr>
              <a:bodyPr rot="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'Graphique 4'!$E$7:$J$8</c:f>
              <c:multiLvlStrCache>
                <c:ptCount val="6"/>
                <c:lvl>
                  <c:pt idx="0">
                    <c:v>pleinement libéralisés</c:v>
                  </c:pt>
                  <c:pt idx="1">
                    <c:v>partiellement libéralisés</c:v>
                  </c:pt>
                  <c:pt idx="2">
                    <c:v>pleinement libéralisés</c:v>
                  </c:pt>
                  <c:pt idx="3">
                    <c:v>partiellement libéralisés</c:v>
                  </c:pt>
                  <c:pt idx="4">
                    <c:v>pleinement libéralisés</c:v>
                  </c:pt>
                  <c:pt idx="5">
                    <c:v>partiellement libéralisés</c:v>
                  </c:pt>
                </c:lvl>
                <c:lvl>
                  <c:pt idx="0">
                    <c:v>Nombre de passagers </c:v>
                  </c:pt>
                  <c:pt idx="2">
                    <c:v>Émissions par passager </c:v>
                  </c:pt>
                  <c:pt idx="4">
                    <c:v>Émissions totales </c:v>
                  </c:pt>
                </c:lvl>
              </c:multiLvlStrCache>
            </c:multiLvlStrRef>
          </c:cat>
          <c:val>
            <c:numRef>
              <c:f>'Graphique 4'!$E$11:$J$11</c:f>
              <c:numCache>
                <c:formatCode>0.0</c:formatCode>
                <c:ptCount val="6"/>
                <c:pt idx="0">
                  <c:v>11.071061035570517</c:v>
                </c:pt>
                <c:pt idx="1">
                  <c:v>4.8122009079655692</c:v>
                </c:pt>
                <c:pt idx="2">
                  <c:v>-5.8235466415751276</c:v>
                </c:pt>
                <c:pt idx="3">
                  <c:v>-1.0939721224631271</c:v>
                </c:pt>
                <c:pt idx="4">
                  <c:v>5.3375742513364743</c:v>
                </c:pt>
                <c:pt idx="5">
                  <c:v>3.6655846490923683</c:v>
                </c:pt>
              </c:numCache>
            </c:numRef>
          </c:val>
          <c:smooth val="0"/>
          <c:extLst>
            <c:ext xmlns:c16="http://schemas.microsoft.com/office/drawing/2014/chart" uri="{C3380CC4-5D6E-409C-BE32-E72D297353CC}">
              <c16:uniqueId val="{00000002-F94A-4160-8A30-60B253D1B157}"/>
            </c:ext>
          </c:extLst>
        </c:ser>
        <c:dLbls>
          <c:showLegendKey val="0"/>
          <c:showVal val="0"/>
          <c:showCatName val="0"/>
          <c:showSerName val="0"/>
          <c:showPercent val="0"/>
          <c:showBubbleSize val="0"/>
        </c:dLbls>
        <c:hiLowLines>
          <c:spPr>
            <a:ln w="38100" cap="flat" cmpd="sng" algn="ctr">
              <a:solidFill>
                <a:srgbClr val="008270"/>
              </a:solidFill>
              <a:round/>
              <a:headEnd type="none"/>
              <a:tailEnd type="none"/>
            </a:ln>
            <a:effectLst/>
          </c:spPr>
        </c:hiLowLines>
        <c:axId val="2066104752"/>
        <c:axId val="2066102672"/>
      </c:stockChart>
      <c:catAx>
        <c:axId val="2066104752"/>
        <c:scaling>
          <c:orientation val="minMax"/>
        </c:scaling>
        <c:delete val="0"/>
        <c:axPos val="b"/>
        <c:numFmt formatCode="General" sourceLinked="1"/>
        <c:majorTickMark val="none"/>
        <c:minorTickMark val="none"/>
        <c:tickLblPos val="low"/>
        <c:spPr>
          <a:noFill/>
          <a:ln w="9525" cap="flat" cmpd="sng" algn="ctr">
            <a:solidFill>
              <a:schemeClr val="bg1">
                <a:lumMod val="50000"/>
              </a:schemeClr>
            </a:solidFill>
            <a:round/>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crossAx val="2066102672"/>
        <c:crosses val="autoZero"/>
        <c:auto val="1"/>
        <c:lblAlgn val="ctr"/>
        <c:lblOffset val="100"/>
        <c:noMultiLvlLbl val="0"/>
      </c:catAx>
      <c:valAx>
        <c:axId val="2066102672"/>
        <c:scaling>
          <c:orientation val="minMax"/>
          <c:max val="18"/>
          <c:min val="-9"/>
        </c:scaling>
        <c:delete val="0"/>
        <c:axPos val="l"/>
        <c:title>
          <c:tx>
            <c:rich>
              <a:bodyPr rot="-54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r>
                  <a:rPr lang="fr-FR"/>
                  <a:t>En %</a:t>
                </a:r>
              </a:p>
            </c:rich>
          </c:tx>
          <c:layout>
            <c:manualLayout>
              <c:xMode val="edge"/>
              <c:yMode val="edge"/>
              <c:x val="9.8478640396194839E-4"/>
              <c:y val="0.35407268468708641"/>
            </c:manualLayout>
          </c:layout>
          <c:overlay val="0"/>
          <c:spPr>
            <a:noFill/>
            <a:ln>
              <a:noFill/>
            </a:ln>
            <a:effectLst/>
          </c:spPr>
          <c:txPr>
            <a:bodyPr rot="-54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title>
        <c:numFmt formatCode="0" sourceLinked="0"/>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600" b="0" i="0" u="none" strike="noStrike" kern="1200" baseline="0">
                <a:solidFill>
                  <a:schemeClr val="tx1"/>
                </a:solidFill>
                <a:latin typeface="Arial Narrow" panose="020B0606020202030204" pitchFamily="34" charset="0"/>
                <a:ea typeface="+mn-ea"/>
                <a:cs typeface="+mn-cs"/>
              </a:defRPr>
            </a:pPr>
            <a:endParaRPr lang="fr-FR"/>
          </a:p>
        </c:txPr>
        <c:crossAx val="2066104752"/>
        <c:crosses val="autoZero"/>
        <c:crossBetween val="between"/>
        <c:majorUnit val="6"/>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noFill/>
      <a:round/>
    </a:ln>
    <a:effectLst/>
  </c:spPr>
  <c:txPr>
    <a:bodyPr/>
    <a:lstStyle/>
    <a:p>
      <a:pPr>
        <a:defRPr sz="16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470028490028491"/>
          <c:y val="1.3417566933320222E-2"/>
          <c:w val="0.89529971509971507"/>
          <c:h val="0.75860196078431374"/>
        </c:manualLayout>
      </c:layout>
      <c:scatterChart>
        <c:scatterStyle val="lineMarker"/>
        <c:varyColors val="0"/>
        <c:ser>
          <c:idx val="0"/>
          <c:order val="0"/>
          <c:tx>
            <c:v>Pre-reel</c:v>
          </c:tx>
          <c:spPr>
            <a:ln w="38100">
              <a:noFill/>
            </a:ln>
          </c:spPr>
          <c:marker>
            <c:symbol val="square"/>
            <c:size val="9"/>
            <c:spPr>
              <a:solidFill>
                <a:srgbClr val="008270"/>
              </a:solidFill>
              <a:ln>
                <a:noFill/>
                <a:prstDash val="solid"/>
              </a:ln>
            </c:spPr>
          </c:marker>
          <c:errBars>
            <c:errDir val="y"/>
            <c:errBarType val="both"/>
            <c:errValType val="cust"/>
            <c:noEndCap val="1"/>
            <c:plus>
              <c:numLit>
                <c:formatCode>General</c:formatCode>
                <c:ptCount val="3"/>
                <c:pt idx="0">
                  <c:v>2.8969315297714848</c:v>
                </c:pt>
                <c:pt idx="1">
                  <c:v>3.762139625459171</c:v>
                </c:pt>
                <c:pt idx="2">
                  <c:v>1.7474197873515562</c:v>
                </c:pt>
              </c:numLit>
            </c:plus>
            <c:minus>
              <c:numLit>
                <c:formatCode>General</c:formatCode>
                <c:ptCount val="3"/>
                <c:pt idx="0">
                  <c:v>2.9160961253872131</c:v>
                </c:pt>
                <c:pt idx="1">
                  <c:v>3.6291114724273932</c:v>
                </c:pt>
                <c:pt idx="2">
                  <c:v>1.6177144114031039</c:v>
                </c:pt>
              </c:numLit>
            </c:minus>
            <c:spPr>
              <a:ln w="25400">
                <a:solidFill>
                  <a:srgbClr val="008270"/>
                </a:solidFill>
              </a:ln>
            </c:spPr>
          </c:errBars>
          <c:xVal>
            <c:numLit>
              <c:formatCode>General</c:formatCode>
              <c:ptCount val="3"/>
              <c:pt idx="0">
                <c:v>-4</c:v>
              </c:pt>
              <c:pt idx="1">
                <c:v>-3</c:v>
              </c:pt>
              <c:pt idx="2">
                <c:v>-2</c:v>
              </c:pt>
            </c:numLit>
          </c:xVal>
          <c:yVal>
            <c:numLit>
              <c:formatCode>General</c:formatCode>
              <c:ptCount val="3"/>
              <c:pt idx="0">
                <c:v>2.0201340026755776</c:v>
              </c:pt>
              <c:pt idx="1">
                <c:v>2.6340948473442038</c:v>
              </c:pt>
              <c:pt idx="2">
                <c:v>1.918164861740812</c:v>
              </c:pt>
            </c:numLit>
          </c:yVal>
          <c:smooth val="0"/>
          <c:extLst>
            <c:ext xmlns:c16="http://schemas.microsoft.com/office/drawing/2014/chart" uri="{C3380CC4-5D6E-409C-BE32-E72D297353CC}">
              <c16:uniqueId val="{00000000-63C5-4756-9C1D-A4B0FA918C24}"/>
            </c:ext>
          </c:extLst>
        </c:ser>
        <c:ser>
          <c:idx val="1"/>
          <c:order val="1"/>
          <c:tx>
            <c:v>Reference</c:v>
          </c:tx>
          <c:spPr>
            <a:ln w="38100">
              <a:noFill/>
            </a:ln>
          </c:spPr>
          <c:marker>
            <c:symbol val="circle"/>
            <c:size val="9"/>
            <c:spPr>
              <a:solidFill>
                <a:srgbClr val="000000"/>
              </a:solidFill>
              <a:ln>
                <a:solidFill>
                  <a:srgbClr val="000000"/>
                </a:solidFill>
                <a:prstDash val="solid"/>
              </a:ln>
            </c:spPr>
          </c:marker>
          <c:xVal>
            <c:numLit>
              <c:formatCode>General</c:formatCode>
              <c:ptCount val="1"/>
              <c:pt idx="0">
                <c:v>-1</c:v>
              </c:pt>
            </c:numLit>
          </c:xVal>
          <c:yVal>
            <c:numLit>
              <c:formatCode>General</c:formatCode>
              <c:ptCount val="1"/>
              <c:pt idx="0">
                <c:v>0</c:v>
              </c:pt>
            </c:numLit>
          </c:yVal>
          <c:smooth val="0"/>
          <c:extLst>
            <c:ext xmlns:c16="http://schemas.microsoft.com/office/drawing/2014/chart" uri="{C3380CC4-5D6E-409C-BE32-E72D297353CC}">
              <c16:uniqueId val="{00000001-63C5-4756-9C1D-A4B0FA918C24}"/>
            </c:ext>
          </c:extLst>
        </c:ser>
        <c:ser>
          <c:idx val="2"/>
          <c:order val="2"/>
          <c:tx>
            <c:v>Post-reel</c:v>
          </c:tx>
          <c:spPr>
            <a:ln w="38100">
              <a:noFill/>
            </a:ln>
          </c:spPr>
          <c:marker>
            <c:symbol val="square"/>
            <c:size val="9"/>
            <c:spPr>
              <a:solidFill>
                <a:srgbClr val="008270"/>
              </a:solidFill>
              <a:ln>
                <a:noFill/>
                <a:prstDash val="solid"/>
              </a:ln>
            </c:spPr>
          </c:marker>
          <c:errBars>
            <c:errDir val="y"/>
            <c:errBarType val="both"/>
            <c:errValType val="cust"/>
            <c:noEndCap val="1"/>
            <c:plus>
              <c:numLit>
                <c:formatCode>General</c:formatCode>
                <c:ptCount val="3"/>
                <c:pt idx="0">
                  <c:v>2.4152837460838956</c:v>
                </c:pt>
                <c:pt idx="1">
                  <c:v>2.4584709988828672</c:v>
                </c:pt>
                <c:pt idx="2">
                  <c:v>2.169357768442282</c:v>
                </c:pt>
              </c:numLit>
            </c:plus>
            <c:minus>
              <c:numLit>
                <c:formatCode>General</c:formatCode>
                <c:ptCount val="3"/>
                <c:pt idx="0">
                  <c:v>2.3556501779165355</c:v>
                </c:pt>
                <c:pt idx="1">
                  <c:v>2.4862664009495763</c:v>
                </c:pt>
                <c:pt idx="2">
                  <c:v>2.3020885437716849</c:v>
                </c:pt>
              </c:numLit>
            </c:minus>
            <c:spPr>
              <a:ln w="25400">
                <a:solidFill>
                  <a:srgbClr val="008270"/>
                </a:solidFill>
              </a:ln>
            </c:spPr>
          </c:errBars>
          <c:xVal>
            <c:numLit>
              <c:formatCode>General</c:formatCode>
              <c:ptCount val="3"/>
              <c:pt idx="0">
                <c:v>0</c:v>
              </c:pt>
              <c:pt idx="1">
                <c:v>1</c:v>
              </c:pt>
              <c:pt idx="2">
                <c:v>2</c:v>
              </c:pt>
            </c:numLit>
          </c:xVal>
          <c:yVal>
            <c:numLit>
              <c:formatCode>General</c:formatCode>
              <c:ptCount val="3"/>
              <c:pt idx="0">
                <c:v>-4.5912602409628906</c:v>
              </c:pt>
              <c:pt idx="1">
                <c:v>-6.667331992179804</c:v>
              </c:pt>
              <c:pt idx="2">
                <c:v>-6.7606180094051727</c:v>
              </c:pt>
            </c:numLit>
          </c:yVal>
          <c:smooth val="0"/>
          <c:extLst>
            <c:ext xmlns:c16="http://schemas.microsoft.com/office/drawing/2014/chart" uri="{C3380CC4-5D6E-409C-BE32-E72D297353CC}">
              <c16:uniqueId val="{00000002-63C5-4756-9C1D-A4B0FA918C24}"/>
            </c:ext>
          </c:extLst>
        </c:ser>
        <c:ser>
          <c:idx val="3"/>
          <c:order val="3"/>
          <c:tx>
            <c:v>Separation</c:v>
          </c:tx>
          <c:spPr>
            <a:ln w="15875">
              <a:solidFill>
                <a:srgbClr val="828282"/>
              </a:solidFill>
              <a:prstDash val="dash"/>
            </a:ln>
          </c:spPr>
          <c:marker>
            <c:symbol val="none"/>
          </c:marker>
          <c:xVal>
            <c:numLit>
              <c:formatCode>General</c:formatCode>
              <c:ptCount val="2"/>
              <c:pt idx="0">
                <c:v>-1</c:v>
              </c:pt>
              <c:pt idx="1">
                <c:v>-1</c:v>
              </c:pt>
            </c:numLit>
          </c:xVal>
          <c:yVal>
            <c:numLit>
              <c:formatCode>General</c:formatCode>
              <c:ptCount val="2"/>
              <c:pt idx="0">
                <c:v>-14</c:v>
              </c:pt>
              <c:pt idx="1">
                <c:v>10</c:v>
              </c:pt>
            </c:numLit>
          </c:yVal>
          <c:smooth val="0"/>
          <c:extLst>
            <c:ext xmlns:c16="http://schemas.microsoft.com/office/drawing/2014/chart" uri="{C3380CC4-5D6E-409C-BE32-E72D297353CC}">
              <c16:uniqueId val="{00000003-63C5-4756-9C1D-A4B0FA918C24}"/>
            </c:ext>
          </c:extLst>
        </c:ser>
        <c:ser>
          <c:idx val="4"/>
          <c:order val="4"/>
          <c:tx>
            <c:v>Zero</c:v>
          </c:tx>
          <c:spPr>
            <a:ln w="12700">
              <a:solidFill>
                <a:srgbClr val="282828"/>
              </a:solidFill>
            </a:ln>
          </c:spPr>
          <c:marker>
            <c:symbol val="none"/>
          </c:marker>
          <c:xVal>
            <c:numLit>
              <c:formatCode>General</c:formatCode>
              <c:ptCount val="2"/>
              <c:pt idx="0">
                <c:v>-4.3499999999999996</c:v>
              </c:pt>
              <c:pt idx="1">
                <c:v>2.35</c:v>
              </c:pt>
            </c:numLit>
          </c:xVal>
          <c:yVal>
            <c:numLit>
              <c:formatCode>General</c:formatCode>
              <c:ptCount val="2"/>
              <c:pt idx="0">
                <c:v>0</c:v>
              </c:pt>
              <c:pt idx="1">
                <c:v>0</c:v>
              </c:pt>
            </c:numLit>
          </c:yVal>
          <c:smooth val="0"/>
          <c:extLst>
            <c:ext xmlns:c16="http://schemas.microsoft.com/office/drawing/2014/chart" uri="{C3380CC4-5D6E-409C-BE32-E72D297353CC}">
              <c16:uniqueId val="{00000004-63C5-4756-9C1D-A4B0FA918C24}"/>
            </c:ext>
          </c:extLst>
        </c:ser>
        <c:ser>
          <c:idx val="5"/>
          <c:order val="5"/>
          <c:tx>
            <c:v>Etiquettes</c:v>
          </c:tx>
          <c:spPr>
            <a:ln w="38100">
              <a:noFill/>
            </a:ln>
          </c:spPr>
          <c:marker>
            <c:symbol val="none"/>
          </c:marker>
          <c:dLbls>
            <c:dLbl>
              <c:idx val="0"/>
              <c:tx>
                <c:rich>
                  <a:bodyPr/>
                  <a:lstStyle/>
                  <a:p>
                    <a:pPr>
                      <a:defRPr/>
                    </a:pPr>
                    <a:r>
                      <a:rPr lang="en-US"/>
                      <a:t>-4 et avant</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3C5-4756-9C1D-A4B0FA918C24}"/>
                </c:ext>
              </c:extLst>
            </c:dLbl>
            <c:dLbl>
              <c:idx val="1"/>
              <c:tx>
                <c:rich>
                  <a:bodyPr/>
                  <a:lstStyle/>
                  <a:p>
                    <a:pPr>
                      <a:defRPr/>
                    </a:pPr>
                    <a:r>
                      <a:rPr lang="en-US"/>
                      <a:t>-3</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3C5-4756-9C1D-A4B0FA918C24}"/>
                </c:ext>
              </c:extLst>
            </c:dLbl>
            <c:dLbl>
              <c:idx val="2"/>
              <c:tx>
                <c:rich>
                  <a:bodyPr/>
                  <a:lstStyle/>
                  <a:p>
                    <a:pPr>
                      <a:defRPr/>
                    </a:pPr>
                    <a:r>
                      <a:rPr lang="en-US"/>
                      <a:t>-2</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3C5-4756-9C1D-A4B0FA918C24}"/>
                </c:ext>
              </c:extLst>
            </c:dLbl>
            <c:dLbl>
              <c:idx val="3"/>
              <c:tx>
                <c:rich>
                  <a:bodyPr/>
                  <a:lstStyle/>
                  <a:p>
                    <a:pPr>
                      <a:defRPr/>
                    </a:pPr>
                    <a:r>
                      <a:rPr lang="en-US"/>
                      <a:t>-1</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3C5-4756-9C1D-A4B0FA918C24}"/>
                </c:ext>
              </c:extLst>
            </c:dLbl>
            <c:dLbl>
              <c:idx val="4"/>
              <c:tx>
                <c:rich>
                  <a:bodyPr/>
                  <a:lstStyle/>
                  <a:p>
                    <a:pPr>
                      <a:defRPr/>
                    </a:pPr>
                    <a:r>
                      <a:rPr lang="en-US"/>
                      <a:t>0</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3C5-4756-9C1D-A4B0FA918C24}"/>
                </c:ext>
              </c:extLst>
            </c:dLbl>
            <c:dLbl>
              <c:idx val="5"/>
              <c:tx>
                <c:rich>
                  <a:bodyPr/>
                  <a:lstStyle/>
                  <a:p>
                    <a:pPr>
                      <a:defRPr/>
                    </a:pPr>
                    <a:r>
                      <a:rPr lang="en-US"/>
                      <a:t>1</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3C5-4756-9C1D-A4B0FA918C24}"/>
                </c:ext>
              </c:extLst>
            </c:dLbl>
            <c:dLbl>
              <c:idx val="6"/>
              <c:tx>
                <c:rich>
                  <a:bodyPr/>
                  <a:lstStyle/>
                  <a:p>
                    <a:pPr>
                      <a:defRPr/>
                    </a:pPr>
                    <a:r>
                      <a:rPr lang="en-US"/>
                      <a:t>+2 et après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3C5-4756-9C1D-A4B0FA918C24}"/>
                </c:ext>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xVal>
            <c:numLit>
              <c:formatCode>General</c:formatCode>
              <c:ptCount val="7"/>
              <c:pt idx="0">
                <c:v>-4</c:v>
              </c:pt>
              <c:pt idx="1">
                <c:v>-3</c:v>
              </c:pt>
              <c:pt idx="2">
                <c:v>-2</c:v>
              </c:pt>
              <c:pt idx="3">
                <c:v>-1</c:v>
              </c:pt>
              <c:pt idx="4">
                <c:v>0</c:v>
              </c:pt>
              <c:pt idx="5">
                <c:v>1</c:v>
              </c:pt>
              <c:pt idx="6">
                <c:v>2</c:v>
              </c:pt>
            </c:numLit>
          </c:xVal>
          <c:yVal>
            <c:numLit>
              <c:formatCode>General</c:formatCode>
              <c:ptCount val="7"/>
              <c:pt idx="0">
                <c:v>-13.64</c:v>
              </c:pt>
              <c:pt idx="1">
                <c:v>-13.64</c:v>
              </c:pt>
              <c:pt idx="2">
                <c:v>-13.64</c:v>
              </c:pt>
              <c:pt idx="3">
                <c:v>-13.64</c:v>
              </c:pt>
              <c:pt idx="4">
                <c:v>-13.64</c:v>
              </c:pt>
              <c:pt idx="5">
                <c:v>-13.64</c:v>
              </c:pt>
              <c:pt idx="6">
                <c:v>-13.64</c:v>
              </c:pt>
            </c:numLit>
          </c:yVal>
          <c:smooth val="0"/>
          <c:extLst>
            <c:ext xmlns:c16="http://schemas.microsoft.com/office/drawing/2014/chart" uri="{C3380CC4-5D6E-409C-BE32-E72D297353CC}">
              <c16:uniqueId val="{0000000C-63C5-4756-9C1D-A4B0FA918C24}"/>
            </c:ext>
          </c:extLst>
        </c:ser>
        <c:ser>
          <c:idx val="6"/>
          <c:order val="6"/>
          <c:tx>
            <c:v>Coefficients pré-événement</c:v>
          </c:tx>
          <c:spPr>
            <a:ln w="38100">
              <a:noFill/>
            </a:ln>
          </c:spPr>
          <c:marker>
            <c:symbol val="square"/>
            <c:size val="9"/>
            <c:spPr>
              <a:solidFill>
                <a:srgbClr val="2F7F33"/>
              </a:solidFill>
              <a:ln>
                <a:solidFill>
                  <a:srgbClr val="2F7F33"/>
                </a:solidFill>
                <a:prstDash val="solid"/>
              </a:ln>
            </c:spPr>
          </c:marker>
          <c:xVal>
            <c:numLit>
              <c:formatCode>General</c:formatCode>
              <c:ptCount val="1"/>
              <c:pt idx="0">
                <c:v>-100</c:v>
              </c:pt>
            </c:numLit>
          </c:xVal>
          <c:yVal>
            <c:numLit>
              <c:formatCode>General</c:formatCode>
              <c:ptCount val="1"/>
              <c:pt idx="0">
                <c:v>-100</c:v>
              </c:pt>
            </c:numLit>
          </c:yVal>
          <c:smooth val="0"/>
          <c:extLst>
            <c:ext xmlns:c16="http://schemas.microsoft.com/office/drawing/2014/chart" uri="{C3380CC4-5D6E-409C-BE32-E72D297353CC}">
              <c16:uniqueId val="{0000000D-63C5-4756-9C1D-A4B0FA918C24}"/>
            </c:ext>
          </c:extLst>
        </c:ser>
        <c:ser>
          <c:idx val="7"/>
          <c:order val="7"/>
          <c:tx>
            <c:v>Effets du traitement</c:v>
          </c:tx>
          <c:spPr>
            <a:ln w="38100">
              <a:noFill/>
            </a:ln>
          </c:spPr>
          <c:marker>
            <c:symbol val="square"/>
            <c:size val="9"/>
            <c:spPr>
              <a:solidFill>
                <a:srgbClr val="DC3C3C"/>
              </a:solidFill>
              <a:ln>
                <a:solidFill>
                  <a:srgbClr val="DC3C3C"/>
                </a:solidFill>
                <a:prstDash val="solid"/>
              </a:ln>
            </c:spPr>
          </c:marker>
          <c:xVal>
            <c:numLit>
              <c:formatCode>General</c:formatCode>
              <c:ptCount val="1"/>
              <c:pt idx="0">
                <c:v>-100</c:v>
              </c:pt>
            </c:numLit>
          </c:xVal>
          <c:yVal>
            <c:numLit>
              <c:formatCode>General</c:formatCode>
              <c:ptCount val="1"/>
              <c:pt idx="0">
                <c:v>-100</c:v>
              </c:pt>
            </c:numLit>
          </c:yVal>
          <c:smooth val="0"/>
          <c:extLst>
            <c:ext xmlns:c16="http://schemas.microsoft.com/office/drawing/2014/chart" uri="{C3380CC4-5D6E-409C-BE32-E72D297353CC}">
              <c16:uniqueId val="{0000000E-63C5-4756-9C1D-A4B0FA918C24}"/>
            </c:ext>
          </c:extLst>
        </c:ser>
        <c:dLbls>
          <c:showLegendKey val="0"/>
          <c:showVal val="0"/>
          <c:showCatName val="0"/>
          <c:showSerName val="0"/>
          <c:showPercent val="0"/>
          <c:showBubbleSize val="0"/>
        </c:dLbls>
        <c:axId val="1771363056"/>
        <c:axId val="455926703"/>
      </c:scatterChart>
      <c:valAx>
        <c:axId val="1771363056"/>
        <c:scaling>
          <c:orientation val="minMax"/>
          <c:max val="2.35"/>
          <c:min val="-4.3499999999999996"/>
        </c:scaling>
        <c:delete val="0"/>
        <c:axPos val="b"/>
        <c:title>
          <c:tx>
            <c:rich>
              <a:bodyPr/>
              <a:lstStyle/>
              <a:p>
                <a:pPr>
                  <a:defRPr/>
                </a:pPr>
                <a:r>
                  <a:rPr lang="fr-FR" b="0"/>
                  <a:t>Périodes par rapport à l'événement</a:t>
                </a:r>
              </a:p>
            </c:rich>
          </c:tx>
          <c:layout>
            <c:manualLayout>
              <c:xMode val="edge"/>
              <c:yMode val="edge"/>
              <c:x val="0.36995055097942586"/>
              <c:y val="0.91032237054195464"/>
            </c:manualLayout>
          </c:layout>
          <c:overlay val="0"/>
        </c:title>
        <c:numFmt formatCode="General" sourceLinked="1"/>
        <c:majorTickMark val="in"/>
        <c:minorTickMark val="none"/>
        <c:tickLblPos val="none"/>
        <c:spPr>
          <a:ln w="9525"/>
        </c:spPr>
        <c:crossAx val="455926703"/>
        <c:crossesAt val="-14"/>
        <c:crossBetween val="midCat"/>
        <c:majorUnit val="1"/>
      </c:valAx>
      <c:valAx>
        <c:axId val="455926703"/>
        <c:scaling>
          <c:orientation val="minMax"/>
          <c:max val="10"/>
          <c:min val="-14"/>
        </c:scaling>
        <c:delete val="0"/>
        <c:axPos val="l"/>
        <c:title>
          <c:tx>
            <c:rich>
              <a:bodyPr/>
              <a:lstStyle/>
              <a:p>
                <a:pPr>
                  <a:defRPr/>
                </a:pPr>
                <a:r>
                  <a:rPr lang="fr-FR" b="0"/>
                  <a:t>  En %</a:t>
                </a:r>
              </a:p>
            </c:rich>
          </c:tx>
          <c:layout>
            <c:manualLayout>
              <c:xMode val="edge"/>
              <c:yMode val="edge"/>
              <c:x val="1.6182336182336159E-4"/>
              <c:y val="0.32421568627450981"/>
            </c:manualLayout>
          </c:layout>
          <c:overlay val="0"/>
        </c:title>
        <c:numFmt formatCode="#,##0" sourceLinked="0"/>
        <c:majorTickMark val="in"/>
        <c:minorTickMark val="none"/>
        <c:tickLblPos val="nextTo"/>
        <c:spPr>
          <a:ln w="9525"/>
        </c:spPr>
        <c:crossAx val="1771363056"/>
        <c:crossesAt val="-4.3499999999999996"/>
        <c:crossBetween val="midCat"/>
        <c:majorUnit val="4"/>
      </c:valAx>
      <c:spPr>
        <a:solidFill>
          <a:srgbClr val="FFFFFF"/>
        </a:solidFill>
        <a:ln>
          <a:noFill/>
        </a:ln>
        <a:effectLst/>
        <a:extLst>
          <a:ext uri="{91240B29-F687-4F45-9708-019B960494DF}">
            <a14:hiddenLine xmlns:a14="http://schemas.microsoft.com/office/drawing/2010/main">
              <a:noFill/>
            </a14:hiddenLine>
          </a:ext>
        </a:ex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rgbClr val="FFFFFF"/>
    </a:solidFill>
    <a:ln w="12700">
      <a:noFill/>
      <a:prstDash val="solid"/>
      <a:round/>
    </a:ln>
    <a:effectLst/>
    <a:extLst>
      <a:ext uri="{91240B29-F687-4F45-9708-019B960494DF}">
        <a14:hiddenLine xmlns:a14="http://schemas.microsoft.com/office/drawing/2010/main" w="12700">
          <a:solidFill>
            <a:sysClr val="windowText" lastClr="000000">
              <a:tint val="75000"/>
            </a:sysClr>
          </a:solidFill>
          <a:prstDash val="solid"/>
          <a:round/>
        </a14:hiddenLine>
      </a:ext>
    </a:extLst>
  </c:spPr>
  <c:txPr>
    <a:bodyPr/>
    <a:lstStyle/>
    <a:p>
      <a:pPr>
        <a:defRPr sz="16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1" Type="http://schemas.openxmlformats.org/officeDocument/2006/relationships/chart" Target="../charts/chart8.xml"/></Relationships>
</file>

<file path=xl/drawings/drawing1.xml><?xml version="1.0" encoding="utf-8"?>
<xdr:wsDr xmlns:xdr="http://schemas.openxmlformats.org/drawingml/2006/spreadsheetDrawing" xmlns:a="http://schemas.openxmlformats.org/drawingml/2006/main">
  <xdr:twoCellAnchor>
    <xdr:from>
      <xdr:col>5</xdr:col>
      <xdr:colOff>714375</xdr:colOff>
      <xdr:row>7</xdr:row>
      <xdr:rowOff>76200</xdr:rowOff>
    </xdr:from>
    <xdr:to>
      <xdr:col>10</xdr:col>
      <xdr:colOff>265481</xdr:colOff>
      <xdr:row>20</xdr:row>
      <xdr:rowOff>129225</xdr:rowOff>
    </xdr:to>
    <xdr:graphicFrame macro="">
      <xdr:nvGraphicFramePr>
        <xdr:cNvPr id="12" name="Graphique 11">
          <a:extLst>
            <a:ext uri="{FF2B5EF4-FFF2-40B4-BE49-F238E27FC236}">
              <a16:creationId xmlns:a16="http://schemas.microsoft.com/office/drawing/2014/main" id="{BCE547DA-2CF3-4A9D-A283-DBC9260068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714375</xdr:colOff>
      <xdr:row>24</xdr:row>
      <xdr:rowOff>104775</xdr:rowOff>
    </xdr:from>
    <xdr:to>
      <xdr:col>10</xdr:col>
      <xdr:colOff>227381</xdr:colOff>
      <xdr:row>37</xdr:row>
      <xdr:rowOff>186375</xdr:rowOff>
    </xdr:to>
    <xdr:graphicFrame macro="">
      <xdr:nvGraphicFramePr>
        <xdr:cNvPr id="13" name="Graphique 12">
          <a:extLst>
            <a:ext uri="{FF2B5EF4-FFF2-40B4-BE49-F238E27FC236}">
              <a16:creationId xmlns:a16="http://schemas.microsoft.com/office/drawing/2014/main" id="{8A53CEDC-3B01-8C36-254F-5C31DD8269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1485900</xdr:colOff>
      <xdr:row>7</xdr:row>
      <xdr:rowOff>196850</xdr:rowOff>
    </xdr:from>
    <xdr:to>
      <xdr:col>11</xdr:col>
      <xdr:colOff>250400</xdr:colOff>
      <xdr:row>20</xdr:row>
      <xdr:rowOff>54930</xdr:rowOff>
    </xdr:to>
    <xdr:graphicFrame macro="">
      <xdr:nvGraphicFramePr>
        <xdr:cNvPr id="8" name="Graphique 7">
          <a:extLst>
            <a:ext uri="{FF2B5EF4-FFF2-40B4-BE49-F238E27FC236}">
              <a16:creationId xmlns:a16="http://schemas.microsoft.com/office/drawing/2014/main" id="{13C4D140-8949-FF04-8576-CAD90865C7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1485900</xdr:colOff>
      <xdr:row>25</xdr:row>
      <xdr:rowOff>12700</xdr:rowOff>
    </xdr:from>
    <xdr:to>
      <xdr:col>11</xdr:col>
      <xdr:colOff>256750</xdr:colOff>
      <xdr:row>37</xdr:row>
      <xdr:rowOff>68900</xdr:rowOff>
    </xdr:to>
    <xdr:graphicFrame macro="">
      <xdr:nvGraphicFramePr>
        <xdr:cNvPr id="9" name="Graphique 8">
          <a:extLst>
            <a:ext uri="{FF2B5EF4-FFF2-40B4-BE49-F238E27FC236}">
              <a16:creationId xmlns:a16="http://schemas.microsoft.com/office/drawing/2014/main" id="{CC20BDB6-8302-F382-5243-D4507052B8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914400</xdr:colOff>
      <xdr:row>85</xdr:row>
      <xdr:rowOff>80962</xdr:rowOff>
    </xdr:from>
    <xdr:to>
      <xdr:col>12</xdr:col>
      <xdr:colOff>619124</xdr:colOff>
      <xdr:row>98</xdr:row>
      <xdr:rowOff>124462</xdr:rowOff>
    </xdr:to>
    <xdr:graphicFrame macro="">
      <xdr:nvGraphicFramePr>
        <xdr:cNvPr id="10" name="Graphique 9">
          <a:extLst>
            <a:ext uri="{FF2B5EF4-FFF2-40B4-BE49-F238E27FC236}">
              <a16:creationId xmlns:a16="http://schemas.microsoft.com/office/drawing/2014/main" id="{13C4D140-8949-FF04-8576-CAD90865C7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364672</xdr:colOff>
      <xdr:row>6</xdr:row>
      <xdr:rowOff>70078</xdr:rowOff>
    </xdr:from>
    <xdr:to>
      <xdr:col>18</xdr:col>
      <xdr:colOff>210622</xdr:colOff>
      <xdr:row>19</xdr:row>
      <xdr:rowOff>119021</xdr:rowOff>
    </xdr:to>
    <xdr:graphicFrame macro="">
      <xdr:nvGraphicFramePr>
        <xdr:cNvPr id="6" name="Graphique 5">
          <a:extLst>
            <a:ext uri="{FF2B5EF4-FFF2-40B4-BE49-F238E27FC236}">
              <a16:creationId xmlns:a16="http://schemas.microsoft.com/office/drawing/2014/main" id="{B9195CE7-D29E-4700-879E-4C2A8CCD8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11</xdr:col>
      <xdr:colOff>217714</xdr:colOff>
      <xdr:row>6</xdr:row>
      <xdr:rowOff>0</xdr:rowOff>
    </xdr:from>
    <xdr:to>
      <xdr:col>19</xdr:col>
      <xdr:colOff>681265</xdr:colOff>
      <xdr:row>21</xdr:row>
      <xdr:rowOff>96067</xdr:rowOff>
    </xdr:to>
    <xdr:graphicFrame macro="">
      <xdr:nvGraphicFramePr>
        <xdr:cNvPr id="4" name="Graphique 3">
          <a:extLst>
            <a:ext uri="{FF2B5EF4-FFF2-40B4-BE49-F238E27FC236}">
              <a16:creationId xmlns:a16="http://schemas.microsoft.com/office/drawing/2014/main" id="{41A2B6D2-A792-4FB7-B40C-BCF42EB8D12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150223</xdr:colOff>
      <xdr:row>6</xdr:row>
      <xdr:rowOff>163014</xdr:rowOff>
    </xdr:from>
    <xdr:to>
      <xdr:col>19</xdr:col>
      <xdr:colOff>492223</xdr:colOff>
      <xdr:row>22</xdr:row>
      <xdr:rowOff>161136</xdr:rowOff>
    </xdr:to>
    <xdr:graphicFrame macro="">
      <xdr:nvGraphicFramePr>
        <xdr:cNvPr id="5" name="Graphique 4">
          <a:extLst>
            <a:ext uri="{FF2B5EF4-FFF2-40B4-BE49-F238E27FC236}">
              <a16:creationId xmlns:a16="http://schemas.microsoft.com/office/drawing/2014/main" id="{43032CB3-374F-4C21-B90E-9D6D95925D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gianluca.orefice@dauphine.psl.eu" TargetMode="External"/><Relationship Id="rId2" Type="http://schemas.openxmlformats.org/officeDocument/2006/relationships/hyperlink" Target="mailto:gianluca.santoni@psemail.eu" TargetMode="External"/><Relationship Id="rId1" Type="http://schemas.openxmlformats.org/officeDocument/2006/relationships/hyperlink" Target="mailto:mariacristina.mitaritonna@sciencespo.fr" TargetMode="External"/><Relationship Id="rId6" Type="http://schemas.openxmlformats.org/officeDocument/2006/relationships/printerSettings" Target="../printerSettings/printerSettings1.bin"/><Relationship Id="rId5" Type="http://schemas.openxmlformats.org/officeDocument/2006/relationships/hyperlink" Target="https://cepii.fr/CEPII/fr/publications/lettre/abstract.asp?NoDoc=15156" TargetMode="External"/><Relationship Id="rId4" Type="http://schemas.openxmlformats.org/officeDocument/2006/relationships/hyperlink" Target="mailto:lionel.fontagne@psemail.eu"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tabSelected="1" workbookViewId="0">
      <selection activeCell="C16" sqref="C16"/>
    </sheetView>
  </sheetViews>
  <sheetFormatPr baseColWidth="10" defaultColWidth="11.46484375" defaultRowHeight="14.25" x14ac:dyDescent="0.45"/>
  <cols>
    <col min="2" max="2" width="31.6640625" customWidth="1"/>
    <col min="3" max="3" width="37.6640625" bestFit="1" customWidth="1"/>
    <col min="4" max="4" width="32" bestFit="1" customWidth="1"/>
    <col min="5" max="5" width="12.33203125" bestFit="1" customWidth="1"/>
  </cols>
  <sheetData>
    <row r="1" spans="1:12" ht="15" x14ac:dyDescent="0.45">
      <c r="A1" s="114" t="s">
        <v>3</v>
      </c>
      <c r="B1" s="114"/>
      <c r="C1" s="114"/>
      <c r="D1" s="114"/>
      <c r="E1" s="114"/>
      <c r="F1" s="114"/>
      <c r="G1" s="2"/>
      <c r="H1" s="2"/>
      <c r="I1" s="115"/>
      <c r="J1" s="115"/>
      <c r="K1" s="2"/>
    </row>
    <row r="2" spans="1:12" ht="15" x14ac:dyDescent="0.45">
      <c r="A2" s="3" t="s">
        <v>4</v>
      </c>
      <c r="B2" s="4" t="s">
        <v>5</v>
      </c>
      <c r="C2" s="4"/>
      <c r="D2" s="4"/>
      <c r="E2" s="4"/>
      <c r="F2" s="4"/>
      <c r="G2" s="2"/>
      <c r="H2" s="2"/>
      <c r="I2" s="5"/>
      <c r="J2" s="5"/>
      <c r="K2" s="2"/>
    </row>
    <row r="3" spans="1:12" ht="18" x14ac:dyDescent="0.45">
      <c r="A3" s="3" t="s">
        <v>6</v>
      </c>
      <c r="B3" s="120" t="s">
        <v>101</v>
      </c>
      <c r="C3" s="120"/>
      <c r="D3" s="120"/>
      <c r="E3" s="120"/>
      <c r="F3" s="120"/>
      <c r="G3" s="120"/>
      <c r="H3" s="120"/>
      <c r="I3" s="120"/>
      <c r="J3" s="5"/>
      <c r="K3" s="2"/>
    </row>
    <row r="4" spans="1:12" ht="15.75" x14ac:dyDescent="0.5">
      <c r="A4" s="3" t="s">
        <v>7</v>
      </c>
      <c r="B4" s="136" t="s">
        <v>102</v>
      </c>
      <c r="C4" s="119"/>
      <c r="D4" s="116"/>
      <c r="E4" s="117"/>
      <c r="F4" s="117"/>
      <c r="G4" s="117"/>
      <c r="H4" s="117"/>
      <c r="I4" s="117"/>
      <c r="J4" s="118"/>
      <c r="K4" s="118"/>
      <c r="L4" s="118"/>
    </row>
    <row r="5" spans="1:12" ht="15" x14ac:dyDescent="0.45">
      <c r="A5" s="3" t="s">
        <v>73</v>
      </c>
      <c r="B5" s="13" t="s">
        <v>43</v>
      </c>
      <c r="C5" s="13" t="s">
        <v>42</v>
      </c>
      <c r="D5" s="13" t="s">
        <v>45</v>
      </c>
      <c r="E5" s="13" t="s">
        <v>44</v>
      </c>
      <c r="F5" s="4"/>
      <c r="G5" s="2"/>
      <c r="H5" s="2"/>
      <c r="I5" s="5"/>
      <c r="J5" s="5"/>
      <c r="K5" s="2"/>
    </row>
    <row r="6" spans="1:12" ht="15" x14ac:dyDescent="0.45">
      <c r="A6" s="4"/>
      <c r="B6" s="4"/>
      <c r="C6" s="4"/>
      <c r="D6" s="4"/>
      <c r="E6" s="4"/>
      <c r="F6" s="4"/>
      <c r="G6" s="2"/>
      <c r="H6" s="2"/>
      <c r="I6" s="5"/>
      <c r="J6" s="5"/>
      <c r="K6" s="2"/>
    </row>
    <row r="7" spans="1:12" ht="15" x14ac:dyDescent="0.45">
      <c r="A7" s="114" t="s">
        <v>8</v>
      </c>
      <c r="B7" s="114"/>
      <c r="C7" s="114"/>
      <c r="D7" s="114"/>
      <c r="E7" s="114"/>
      <c r="F7" s="114"/>
      <c r="G7" s="2"/>
      <c r="H7" s="2"/>
      <c r="I7" s="115"/>
      <c r="J7" s="115"/>
      <c r="K7" s="2"/>
    </row>
    <row r="8" spans="1:12" ht="15" x14ac:dyDescent="0.45">
      <c r="A8" s="4" t="s">
        <v>9</v>
      </c>
      <c r="B8" s="4"/>
      <c r="C8" s="4"/>
      <c r="D8" s="4"/>
      <c r="E8" s="4"/>
      <c r="F8" s="4"/>
      <c r="G8" s="2"/>
      <c r="H8" s="2"/>
      <c r="I8" s="5"/>
      <c r="J8" s="5"/>
      <c r="K8" s="2"/>
    </row>
    <row r="11" spans="1:12" x14ac:dyDescent="0.45">
      <c r="B11" s="13"/>
      <c r="C11" s="10"/>
    </row>
  </sheetData>
  <mergeCells count="7">
    <mergeCell ref="A7:F7"/>
    <mergeCell ref="I7:J7"/>
    <mergeCell ref="A1:F1"/>
    <mergeCell ref="I1:J1"/>
    <mergeCell ref="D4:L4"/>
    <mergeCell ref="B4:C4"/>
    <mergeCell ref="B3:I3"/>
  </mergeCells>
  <hyperlinks>
    <hyperlink ref="C5" r:id="rId1"/>
    <hyperlink ref="E5" r:id="rId2" display="mailto:gianluca.santoni@psemail.eu"/>
    <hyperlink ref="D5" r:id="rId3"/>
    <hyperlink ref="B5" r:id="rId4"/>
    <hyperlink ref="B4" r:id="rId5"/>
  </hyperlinks>
  <pageMargins left="0.7" right="0.7" top="0.75" bottom="0.75" header="0.3" footer="0.3"/>
  <pageSetup paperSize="9" orientation="portrait" horizontalDpi="1200" verticalDpi="120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
  <sheetViews>
    <sheetView zoomScale="80" zoomScaleNormal="80" workbookViewId="0">
      <selection activeCell="F23" sqref="F23"/>
    </sheetView>
  </sheetViews>
  <sheetFormatPr baseColWidth="10" defaultColWidth="11.46484375" defaultRowHeight="15" x14ac:dyDescent="0.4"/>
  <cols>
    <col min="1" max="1" width="15.19921875" style="33" customWidth="1"/>
    <col min="2" max="2" width="28" style="33" customWidth="1"/>
    <col min="3" max="3" width="21.1328125" style="9" customWidth="1"/>
    <col min="4" max="4" width="18.1328125" style="33" customWidth="1"/>
    <col min="5" max="5" width="32.33203125" style="33" customWidth="1"/>
    <col min="6" max="6" width="27" style="33" customWidth="1"/>
    <col min="7" max="7" width="18.796875" style="33" customWidth="1"/>
    <col min="8" max="8" width="16.46484375" style="33" customWidth="1"/>
    <col min="9" max="9" width="16.1328125" style="33" customWidth="1"/>
    <col min="10" max="16384" width="11.46484375" style="33"/>
  </cols>
  <sheetData>
    <row r="1" spans="1:11" x14ac:dyDescent="0.4">
      <c r="A1" s="1" t="s">
        <v>0</v>
      </c>
      <c r="B1" s="123" t="s">
        <v>11</v>
      </c>
      <c r="C1" s="123"/>
      <c r="D1" s="123"/>
      <c r="E1" s="123"/>
      <c r="F1" s="123"/>
      <c r="G1" s="123"/>
      <c r="H1" s="8"/>
      <c r="I1" s="8"/>
      <c r="J1" s="8"/>
      <c r="K1" s="8"/>
    </row>
    <row r="2" spans="1:11" x14ac:dyDescent="0.4">
      <c r="A2" s="1" t="s">
        <v>12</v>
      </c>
      <c r="B2" s="124" t="s">
        <v>35</v>
      </c>
      <c r="C2" s="124"/>
      <c r="D2" s="124"/>
      <c r="E2" s="124"/>
      <c r="F2" s="124"/>
      <c r="G2" s="124"/>
    </row>
    <row r="3" spans="1:11" x14ac:dyDescent="0.4">
      <c r="A3" s="1" t="s">
        <v>13</v>
      </c>
      <c r="B3" s="124" t="s">
        <v>70</v>
      </c>
      <c r="C3" s="124"/>
      <c r="D3" s="124"/>
      <c r="E3" s="124"/>
      <c r="F3" s="124"/>
      <c r="G3" s="124"/>
    </row>
    <row r="4" spans="1:11" ht="30" customHeight="1" x14ac:dyDescent="0.4">
      <c r="A4" s="1" t="s">
        <v>2</v>
      </c>
      <c r="B4" s="125" t="s">
        <v>65</v>
      </c>
      <c r="C4" s="125"/>
      <c r="D4" s="125"/>
      <c r="E4" s="125"/>
      <c r="F4" s="125"/>
      <c r="G4" s="125"/>
      <c r="H4" s="125"/>
      <c r="I4" s="125"/>
      <c r="J4" s="8"/>
      <c r="K4" s="8"/>
    </row>
    <row r="5" spans="1:11" x14ac:dyDescent="0.4">
      <c r="A5" s="6" t="s">
        <v>71</v>
      </c>
      <c r="B5" s="123" t="s">
        <v>96</v>
      </c>
      <c r="C5" s="123"/>
      <c r="D5" s="123"/>
      <c r="E5" s="123"/>
      <c r="F5" s="123"/>
      <c r="G5" s="123"/>
    </row>
    <row r="6" spans="1:11" x14ac:dyDescent="0.4">
      <c r="A6" s="6"/>
      <c r="C6" s="33"/>
    </row>
    <row r="8" spans="1:11" ht="15.5" customHeight="1" x14ac:dyDescent="0.4">
      <c r="B8" s="121" t="s">
        <v>77</v>
      </c>
      <c r="C8" s="121"/>
      <c r="D8" s="121"/>
      <c r="E8" s="121"/>
    </row>
    <row r="9" spans="1:11" x14ac:dyDescent="0.4">
      <c r="B9" s="122"/>
      <c r="C9" s="122"/>
      <c r="D9" s="122"/>
      <c r="E9" s="122"/>
    </row>
    <row r="10" spans="1:11" x14ac:dyDescent="0.4">
      <c r="B10" s="71" t="s">
        <v>23</v>
      </c>
      <c r="C10" s="55" t="s">
        <v>14</v>
      </c>
      <c r="D10" s="55" t="s">
        <v>32</v>
      </c>
      <c r="E10" s="55" t="s">
        <v>66</v>
      </c>
    </row>
    <row r="11" spans="1:11" x14ac:dyDescent="0.4">
      <c r="B11" s="21" t="s">
        <v>15</v>
      </c>
      <c r="C11" s="23">
        <v>100</v>
      </c>
      <c r="D11" s="23">
        <v>100</v>
      </c>
      <c r="E11" s="23">
        <v>100</v>
      </c>
    </row>
    <row r="12" spans="1:11" x14ac:dyDescent="0.4">
      <c r="B12" s="21" t="s">
        <v>16</v>
      </c>
      <c r="C12" s="23">
        <v>104.31034482758621</v>
      </c>
      <c r="D12" s="23">
        <v>102.36969710309074</v>
      </c>
      <c r="E12" s="23">
        <v>98.139544330235751</v>
      </c>
    </row>
    <row r="13" spans="1:11" x14ac:dyDescent="0.4">
      <c r="B13" s="21" t="s">
        <v>17</v>
      </c>
      <c r="C13" s="23">
        <v>110.24535809018568</v>
      </c>
      <c r="D13" s="23">
        <v>105.7060649606979</v>
      </c>
      <c r="E13" s="23">
        <v>95.882553961342822</v>
      </c>
    </row>
    <row r="14" spans="1:11" x14ac:dyDescent="0.4">
      <c r="B14" s="21" t="s">
        <v>18</v>
      </c>
      <c r="C14" s="23">
        <v>118.20291777188329</v>
      </c>
      <c r="D14" s="23">
        <v>111.62395941780179</v>
      </c>
      <c r="E14" s="23">
        <v>94.43418277814591</v>
      </c>
    </row>
    <row r="15" spans="1:11" x14ac:dyDescent="0.4">
      <c r="B15" s="21" t="s">
        <v>19</v>
      </c>
      <c r="C15" s="23">
        <v>126.12732095490716</v>
      </c>
      <c r="D15" s="23">
        <v>116.92220178452772</v>
      </c>
      <c r="E15" s="23">
        <v>92.701724653558259</v>
      </c>
    </row>
    <row r="16" spans="1:11" x14ac:dyDescent="0.4">
      <c r="B16" s="21" t="s">
        <v>20</v>
      </c>
      <c r="C16" s="23">
        <v>135.04641909814325</v>
      </c>
      <c r="D16" s="23">
        <v>124.65678622069832</v>
      </c>
      <c r="E16" s="23">
        <v>92.30662097756597</v>
      </c>
    </row>
    <row r="17" spans="2:5" x14ac:dyDescent="0.4">
      <c r="B17" s="21" t="s">
        <v>21</v>
      </c>
      <c r="C17" s="23">
        <v>143.83289124668434</v>
      </c>
      <c r="D17" s="23">
        <v>129.98823208197879</v>
      </c>
      <c r="E17" s="23">
        <v>90.374483162574478</v>
      </c>
    </row>
    <row r="18" spans="2:5" x14ac:dyDescent="0.4">
      <c r="B18" s="22" t="s">
        <v>22</v>
      </c>
      <c r="C18" s="24">
        <v>148.77320954907162</v>
      </c>
      <c r="D18" s="24">
        <v>132.39574660407615</v>
      </c>
      <c r="E18" s="24">
        <v>88.991658515242619</v>
      </c>
    </row>
    <row r="19" spans="2:5" s="108" customFormat="1" x14ac:dyDescent="0.4">
      <c r="B19" s="110"/>
      <c r="C19" s="111"/>
      <c r="D19" s="111"/>
      <c r="E19" s="111"/>
    </row>
    <row r="20" spans="2:5" s="108" customFormat="1" x14ac:dyDescent="0.4">
      <c r="B20" s="110"/>
      <c r="C20" s="111"/>
      <c r="D20" s="111"/>
      <c r="E20" s="111"/>
    </row>
    <row r="21" spans="2:5" s="108" customFormat="1" x14ac:dyDescent="0.4">
      <c r="B21" s="110"/>
      <c r="C21" s="111"/>
      <c r="D21" s="111"/>
      <c r="E21" s="111"/>
    </row>
    <row r="22" spans="2:5" s="108" customFormat="1" x14ac:dyDescent="0.4">
      <c r="B22" s="110"/>
      <c r="C22" s="111"/>
      <c r="D22" s="111"/>
      <c r="E22" s="111"/>
    </row>
    <row r="25" spans="2:5" ht="15.5" customHeight="1" x14ac:dyDescent="0.4">
      <c r="B25" s="73" t="s">
        <v>78</v>
      </c>
      <c r="C25" s="73"/>
      <c r="D25" s="73"/>
      <c r="E25" s="73"/>
    </row>
    <row r="26" spans="2:5" x14ac:dyDescent="0.4">
      <c r="B26" s="73"/>
      <c r="C26" s="73"/>
      <c r="D26" s="73"/>
      <c r="E26" s="73"/>
    </row>
    <row r="27" spans="2:5" x14ac:dyDescent="0.4">
      <c r="C27" s="72">
        <v>2012</v>
      </c>
      <c r="D27" s="72">
        <v>2019</v>
      </c>
    </row>
    <row r="28" spans="2:5" x14ac:dyDescent="0.4">
      <c r="B28" s="25" t="s">
        <v>24</v>
      </c>
      <c r="C28" s="28">
        <v>20.315198187026315</v>
      </c>
      <c r="D28" s="28">
        <v>21.863686140464797</v>
      </c>
    </row>
    <row r="29" spans="2:5" x14ac:dyDescent="0.4">
      <c r="B29" s="104" t="s">
        <v>79</v>
      </c>
      <c r="C29" s="29">
        <v>2.213144276979691</v>
      </c>
      <c r="D29" s="29">
        <v>2.7407136102711522</v>
      </c>
    </row>
    <row r="30" spans="2:5" ht="13.5" customHeight="1" x14ac:dyDescent="0.4">
      <c r="B30" s="105" t="s">
        <v>25</v>
      </c>
      <c r="C30" s="106">
        <v>1.7705154215837529</v>
      </c>
      <c r="D30" s="106">
        <v>2.1925708882169217</v>
      </c>
    </row>
  </sheetData>
  <mergeCells count="6">
    <mergeCell ref="B8:E9"/>
    <mergeCell ref="B1:G1"/>
    <mergeCell ref="B2:G2"/>
    <mergeCell ref="B3:G3"/>
    <mergeCell ref="B4:I4"/>
    <mergeCell ref="B5:G5"/>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zoomScale="60" zoomScaleNormal="60" workbookViewId="0">
      <selection activeCell="C45" sqref="C45"/>
    </sheetView>
  </sheetViews>
  <sheetFormatPr baseColWidth="10" defaultColWidth="11.46484375" defaultRowHeight="15" x14ac:dyDescent="0.4"/>
  <cols>
    <col min="1" max="1" width="14.46484375" style="7" customWidth="1"/>
    <col min="2" max="2" width="11.796875" style="7" bestFit="1" customWidth="1"/>
    <col min="3" max="3" width="22.46484375" style="9" customWidth="1"/>
    <col min="4" max="4" width="18.796875" style="7" customWidth="1"/>
    <col min="5" max="5" width="17.796875" style="7" customWidth="1"/>
    <col min="6" max="6" width="27" style="7" customWidth="1"/>
    <col min="7" max="7" width="18.796875" style="7" customWidth="1"/>
    <col min="8" max="8" width="16.46484375" style="7" customWidth="1"/>
    <col min="9" max="9" width="16.1328125" style="7" customWidth="1"/>
    <col min="10" max="16384" width="11.46484375" style="7"/>
  </cols>
  <sheetData>
    <row r="1" spans="1:8" s="8" customFormat="1" x14ac:dyDescent="0.45">
      <c r="A1" s="6" t="s">
        <v>0</v>
      </c>
      <c r="B1" s="124" t="s">
        <v>36</v>
      </c>
      <c r="C1" s="124"/>
      <c r="D1" s="124"/>
      <c r="E1" s="124"/>
      <c r="F1" s="124"/>
      <c r="G1" s="124"/>
      <c r="H1" s="124"/>
    </row>
    <row r="2" spans="1:8" s="31" customFormat="1" ht="25.05" customHeight="1" x14ac:dyDescent="0.45">
      <c r="A2" s="6" t="s">
        <v>26</v>
      </c>
      <c r="B2" s="124" t="s">
        <v>85</v>
      </c>
      <c r="C2" s="124"/>
      <c r="D2" s="124"/>
      <c r="E2" s="124"/>
      <c r="F2" s="124"/>
      <c r="G2" s="124"/>
      <c r="H2" s="124"/>
    </row>
    <row r="3" spans="1:8" s="8" customFormat="1" x14ac:dyDescent="0.45">
      <c r="A3" s="6" t="s">
        <v>27</v>
      </c>
      <c r="B3" s="124" t="s">
        <v>72</v>
      </c>
      <c r="C3" s="124"/>
      <c r="D3" s="124"/>
      <c r="E3" s="124"/>
      <c r="F3" s="124"/>
      <c r="G3" s="124"/>
      <c r="H3" s="124"/>
    </row>
    <row r="4" spans="1:8" s="8" customFormat="1" x14ac:dyDescent="0.45">
      <c r="A4" s="6" t="s">
        <v>71</v>
      </c>
      <c r="B4" s="124" t="s">
        <v>97</v>
      </c>
      <c r="C4" s="124"/>
      <c r="D4" s="124"/>
      <c r="E4" s="124"/>
      <c r="F4" s="124"/>
      <c r="G4" s="124"/>
      <c r="H4" s="124"/>
    </row>
    <row r="7" spans="1:8" x14ac:dyDescent="0.4">
      <c r="B7" s="126" t="s">
        <v>84</v>
      </c>
      <c r="C7" s="126"/>
      <c r="D7" s="126"/>
      <c r="E7" s="126"/>
      <c r="F7" s="126"/>
    </row>
    <row r="9" spans="1:8" ht="30" x14ac:dyDescent="0.4">
      <c r="C9" s="93" t="s">
        <v>68</v>
      </c>
      <c r="D9" s="93" t="s">
        <v>80</v>
      </c>
      <c r="E9" s="93" t="s">
        <v>81</v>
      </c>
    </row>
    <row r="10" spans="1:8" x14ac:dyDescent="0.4">
      <c r="B10" s="34">
        <v>2012</v>
      </c>
      <c r="C10" s="37">
        <v>100</v>
      </c>
      <c r="D10" s="37">
        <v>100</v>
      </c>
      <c r="E10" s="37">
        <v>100</v>
      </c>
    </row>
    <row r="11" spans="1:8" x14ac:dyDescent="0.4">
      <c r="B11" s="35">
        <v>2013</v>
      </c>
      <c r="C11" s="38">
        <v>102.36220472440945</v>
      </c>
      <c r="D11" s="38">
        <v>101.92307692307692</v>
      </c>
      <c r="E11" s="38">
        <v>101.37931034482759</v>
      </c>
    </row>
    <row r="12" spans="1:8" x14ac:dyDescent="0.4">
      <c r="B12" s="35">
        <v>2014</v>
      </c>
      <c r="C12" s="38">
        <v>111.02362204724409</v>
      </c>
      <c r="D12" s="38">
        <v>109.6153846153846</v>
      </c>
      <c r="E12" s="38">
        <v>110.80459770114942</v>
      </c>
    </row>
    <row r="13" spans="1:8" x14ac:dyDescent="0.4">
      <c r="B13" s="35">
        <v>2015</v>
      </c>
      <c r="C13" s="38">
        <v>118.11023622047244</v>
      </c>
      <c r="D13" s="38">
        <v>117.30769230769231</v>
      </c>
      <c r="E13" s="38">
        <v>127.1264367816092</v>
      </c>
    </row>
    <row r="14" spans="1:8" x14ac:dyDescent="0.4">
      <c r="B14" s="35">
        <v>2016</v>
      </c>
      <c r="C14" s="38">
        <v>125.98425196850394</v>
      </c>
      <c r="D14" s="38">
        <v>124.03846153846153</v>
      </c>
      <c r="E14" s="38">
        <v>135.86206896551724</v>
      </c>
    </row>
    <row r="15" spans="1:8" x14ac:dyDescent="0.4">
      <c r="B15" s="35">
        <v>2017</v>
      </c>
      <c r="C15" s="38">
        <v>137.00787401574803</v>
      </c>
      <c r="D15" s="38">
        <v>136.53846153846155</v>
      </c>
      <c r="E15" s="38">
        <v>154.02298850574712</v>
      </c>
    </row>
    <row r="16" spans="1:8" x14ac:dyDescent="0.4">
      <c r="B16" s="35">
        <v>2018</v>
      </c>
      <c r="C16" s="38">
        <v>147.24409448818898</v>
      </c>
      <c r="D16" s="38">
        <v>147.11538461538461</v>
      </c>
      <c r="E16" s="38">
        <v>167.12643678160921</v>
      </c>
    </row>
    <row r="17" spans="2:5" x14ac:dyDescent="0.4">
      <c r="B17" s="36">
        <v>2019</v>
      </c>
      <c r="C17" s="39">
        <v>152.75590551181102</v>
      </c>
      <c r="D17" s="39">
        <v>151.92307692307691</v>
      </c>
      <c r="E17" s="39">
        <v>172.64367816091954</v>
      </c>
    </row>
    <row r="18" spans="2:5" s="108" customFormat="1" x14ac:dyDescent="0.4">
      <c r="B18" s="112"/>
      <c r="C18" s="113"/>
      <c r="D18" s="113"/>
      <c r="E18" s="113"/>
    </row>
    <row r="19" spans="2:5" s="108" customFormat="1" x14ac:dyDescent="0.4">
      <c r="B19" s="112"/>
      <c r="C19" s="113"/>
      <c r="D19" s="113"/>
      <c r="E19" s="113"/>
    </row>
    <row r="20" spans="2:5" s="108" customFormat="1" x14ac:dyDescent="0.4">
      <c r="B20" s="112"/>
      <c r="C20" s="113"/>
      <c r="D20" s="113"/>
      <c r="E20" s="113"/>
    </row>
    <row r="21" spans="2:5" s="108" customFormat="1" x14ac:dyDescent="0.4">
      <c r="B21" s="112"/>
      <c r="C21" s="113"/>
      <c r="D21" s="113"/>
      <c r="E21" s="113"/>
    </row>
    <row r="22" spans="2:5" s="108" customFormat="1" x14ac:dyDescent="0.4">
      <c r="B22" s="112"/>
      <c r="C22" s="113"/>
      <c r="D22" s="113"/>
      <c r="E22" s="113"/>
    </row>
    <row r="24" spans="2:5" x14ac:dyDescent="0.4">
      <c r="B24" s="126" t="s">
        <v>69</v>
      </c>
      <c r="C24" s="126"/>
      <c r="D24" s="126"/>
      <c r="E24" s="126"/>
    </row>
    <row r="26" spans="2:5" ht="30" x14ac:dyDescent="0.4">
      <c r="B26" s="40" t="s">
        <v>23</v>
      </c>
      <c r="C26" s="93" t="s">
        <v>68</v>
      </c>
      <c r="D26" s="93" t="s">
        <v>80</v>
      </c>
      <c r="E26" s="93" t="s">
        <v>81</v>
      </c>
    </row>
    <row r="27" spans="2:5" x14ac:dyDescent="0.4">
      <c r="B27" s="34">
        <v>2012</v>
      </c>
      <c r="C27" s="37">
        <v>100</v>
      </c>
      <c r="D27" s="37">
        <v>100</v>
      </c>
      <c r="E27" s="37">
        <v>100</v>
      </c>
    </row>
    <row r="28" spans="2:5" x14ac:dyDescent="0.4">
      <c r="B28" s="35">
        <v>2013</v>
      </c>
      <c r="C28" s="41">
        <v>99.940910000000002</v>
      </c>
      <c r="D28" s="38">
        <v>99.8887</v>
      </c>
      <c r="E28" s="38">
        <v>101.7426</v>
      </c>
    </row>
    <row r="29" spans="2:5" x14ac:dyDescent="0.4">
      <c r="B29" s="35">
        <v>2014</v>
      </c>
      <c r="C29" s="41">
        <v>99.769159999999999</v>
      </c>
      <c r="D29" s="38">
        <v>99.835329999999999</v>
      </c>
      <c r="E29" s="38">
        <v>101.208</v>
      </c>
    </row>
    <row r="30" spans="2:5" x14ac:dyDescent="0.4">
      <c r="B30" s="35">
        <v>2015</v>
      </c>
      <c r="C30" s="41">
        <v>98.550799999999995</v>
      </c>
      <c r="D30" s="38">
        <v>98.873379999999997</v>
      </c>
      <c r="E30" s="38">
        <v>98.224509999999995</v>
      </c>
    </row>
    <row r="31" spans="2:5" x14ac:dyDescent="0.4">
      <c r="B31" s="35">
        <v>2016</v>
      </c>
      <c r="C31" s="41">
        <v>97.149720000000002</v>
      </c>
      <c r="D31" s="38">
        <v>97.83314</v>
      </c>
      <c r="E31" s="38">
        <v>95.975620000000006</v>
      </c>
    </row>
    <row r="32" spans="2:5" x14ac:dyDescent="0.4">
      <c r="B32" s="35">
        <v>2017</v>
      </c>
      <c r="C32" s="41">
        <v>97.056489999999997</v>
      </c>
      <c r="D32" s="38">
        <v>96.680059999999997</v>
      </c>
      <c r="E32" s="38">
        <v>91.794470000000004</v>
      </c>
    </row>
    <row r="33" spans="2:5" x14ac:dyDescent="0.4">
      <c r="B33" s="35">
        <v>2018</v>
      </c>
      <c r="C33" s="41">
        <v>95.480339999999998</v>
      </c>
      <c r="D33" s="38">
        <v>95.224329999999995</v>
      </c>
      <c r="E33" s="38">
        <v>90.928920000000005</v>
      </c>
    </row>
    <row r="34" spans="2:5" x14ac:dyDescent="0.4">
      <c r="B34" s="36">
        <v>2019</v>
      </c>
      <c r="C34" s="42">
        <v>95.521460000000005</v>
      </c>
      <c r="D34" s="39">
        <v>95.193700000000007</v>
      </c>
      <c r="E34" s="39">
        <v>90.651349999999994</v>
      </c>
    </row>
  </sheetData>
  <mergeCells count="6">
    <mergeCell ref="B24:E24"/>
    <mergeCell ref="B1:H1"/>
    <mergeCell ref="B2:H2"/>
    <mergeCell ref="B3:H3"/>
    <mergeCell ref="B4:H4"/>
    <mergeCell ref="B7:F7"/>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7"/>
  <sheetViews>
    <sheetView zoomScale="70" zoomScaleNormal="70" workbookViewId="0">
      <selection activeCell="B3" sqref="B3:M3"/>
    </sheetView>
  </sheetViews>
  <sheetFormatPr baseColWidth="10" defaultColWidth="11.46484375" defaultRowHeight="15" x14ac:dyDescent="0.4"/>
  <cols>
    <col min="1" max="5" width="11.46484375" style="44"/>
    <col min="6" max="6" width="20.46484375" style="44" bestFit="1" customWidth="1"/>
    <col min="7" max="7" width="24" style="44" bestFit="1" customWidth="1"/>
    <col min="8" max="8" width="17.796875" style="44" customWidth="1"/>
    <col min="9" max="9" width="11.46484375" style="44" customWidth="1"/>
    <col min="10" max="10" width="16.46484375" style="44" customWidth="1"/>
    <col min="11" max="11" width="11.46484375" style="44"/>
    <col min="12" max="12" width="11.46484375" style="44" customWidth="1"/>
    <col min="13" max="16384" width="11.46484375" style="44"/>
  </cols>
  <sheetData>
    <row r="1" spans="1:14" s="33" customFormat="1" x14ac:dyDescent="0.4">
      <c r="A1" s="1" t="s">
        <v>0</v>
      </c>
      <c r="B1" s="123" t="s">
        <v>91</v>
      </c>
      <c r="C1" s="123"/>
      <c r="D1" s="123"/>
      <c r="E1" s="123"/>
      <c r="F1" s="123"/>
      <c r="G1" s="123"/>
      <c r="H1" s="123"/>
      <c r="I1" s="123"/>
      <c r="J1" s="123"/>
    </row>
    <row r="2" spans="1:14" s="33" customFormat="1" x14ac:dyDescent="0.4">
      <c r="A2" s="1" t="s">
        <v>28</v>
      </c>
      <c r="B2" s="123" t="s">
        <v>92</v>
      </c>
      <c r="C2" s="123"/>
      <c r="D2" s="123"/>
      <c r="E2" s="123"/>
      <c r="F2" s="123"/>
      <c r="G2" s="123"/>
      <c r="H2" s="123"/>
      <c r="I2" s="123"/>
      <c r="J2" s="123"/>
    </row>
    <row r="3" spans="1:14" s="33" customFormat="1" ht="30.6" customHeight="1" x14ac:dyDescent="0.4">
      <c r="A3" s="107" t="s">
        <v>2</v>
      </c>
      <c r="B3" s="125" t="s">
        <v>99</v>
      </c>
      <c r="C3" s="125"/>
      <c r="D3" s="125"/>
      <c r="E3" s="125"/>
      <c r="F3" s="125"/>
      <c r="G3" s="125"/>
      <c r="H3" s="125"/>
      <c r="I3" s="125"/>
      <c r="J3" s="125"/>
      <c r="K3" s="125"/>
      <c r="L3" s="125"/>
      <c r="M3" s="125"/>
    </row>
    <row r="4" spans="1:14" s="33" customFormat="1" x14ac:dyDescent="0.4">
      <c r="A4" s="6" t="s">
        <v>10</v>
      </c>
      <c r="B4" s="123" t="s">
        <v>74</v>
      </c>
      <c r="C4" s="123"/>
      <c r="D4" s="123"/>
      <c r="E4" s="123"/>
      <c r="F4" s="123"/>
      <c r="G4" s="123"/>
      <c r="H4" s="123"/>
      <c r="I4" s="123"/>
      <c r="J4" s="123"/>
      <c r="K4" s="123"/>
    </row>
    <row r="7" spans="1:14" x14ac:dyDescent="0.4">
      <c r="C7" s="127" t="s">
        <v>41</v>
      </c>
      <c r="D7" s="127"/>
      <c r="F7" s="55" t="s">
        <v>14</v>
      </c>
      <c r="G7" s="56" t="s">
        <v>33</v>
      </c>
      <c r="H7" s="55" t="s">
        <v>39</v>
      </c>
      <c r="I7" s="56" t="s">
        <v>40</v>
      </c>
      <c r="J7" s="55" t="s">
        <v>32</v>
      </c>
      <c r="L7" s="45"/>
    </row>
    <row r="8" spans="1:14" x14ac:dyDescent="0.4">
      <c r="C8" s="60"/>
      <c r="E8" s="49" t="s">
        <v>29</v>
      </c>
      <c r="F8" s="52">
        <f t="shared" ref="F8:J10" si="0">(EXP(F17)-1)*100</f>
        <v>27.211389372305828</v>
      </c>
      <c r="G8" s="52">
        <f t="shared" si="0"/>
        <v>-1.7288803431977584</v>
      </c>
      <c r="H8" s="52">
        <f t="shared" si="0"/>
        <v>-2.1133490812010214</v>
      </c>
      <c r="I8" s="52">
        <f t="shared" si="0"/>
        <v>-0.22374930721887898</v>
      </c>
      <c r="J8" s="52">
        <f t="shared" si="0"/>
        <v>14.802147021458234</v>
      </c>
      <c r="K8" s="46"/>
      <c r="L8" s="46"/>
      <c r="M8" s="46"/>
      <c r="N8" s="46"/>
    </row>
    <row r="9" spans="1:14" x14ac:dyDescent="0.4">
      <c r="C9" s="60"/>
      <c r="E9" s="50" t="s">
        <v>30</v>
      </c>
      <c r="F9" s="53">
        <f t="shared" si="0"/>
        <v>1.3409106392842762</v>
      </c>
      <c r="G9" s="53">
        <f t="shared" si="0"/>
        <v>-5.8762706913440539</v>
      </c>
      <c r="H9" s="53">
        <f t="shared" si="0"/>
        <v>-5.5065815551463171</v>
      </c>
      <c r="I9" s="53">
        <f t="shared" si="0"/>
        <v>-2.5431041906649021</v>
      </c>
      <c r="J9" s="53">
        <f t="shared" si="0"/>
        <v>4.4940556430222989</v>
      </c>
      <c r="K9" s="46"/>
      <c r="L9" s="46"/>
      <c r="M9" s="46"/>
      <c r="N9" s="46"/>
    </row>
    <row r="10" spans="1:14" x14ac:dyDescent="0.4">
      <c r="C10" s="60"/>
      <c r="E10" s="51" t="s">
        <v>31</v>
      </c>
      <c r="F10" s="54">
        <f t="shared" si="0"/>
        <v>13.54170177814864</v>
      </c>
      <c r="G10" s="54">
        <f t="shared" si="0"/>
        <v>-3.8249290853633267</v>
      </c>
      <c r="H10" s="54">
        <f t="shared" si="0"/>
        <v>-3.8249290853633267</v>
      </c>
      <c r="I10" s="54">
        <f t="shared" si="0"/>
        <v>-1.3902455737138109</v>
      </c>
      <c r="J10" s="54">
        <f t="shared" si="0"/>
        <v>9.5269005258465498</v>
      </c>
      <c r="K10" s="46"/>
      <c r="L10" s="46"/>
      <c r="M10" s="46"/>
      <c r="N10" s="46"/>
    </row>
    <row r="11" spans="1:14" x14ac:dyDescent="0.4">
      <c r="C11" s="60"/>
      <c r="F11" s="47"/>
      <c r="G11" s="47"/>
      <c r="H11" s="47"/>
      <c r="I11" s="47"/>
      <c r="J11" s="47"/>
    </row>
    <row r="12" spans="1:14" x14ac:dyDescent="0.4">
      <c r="C12" s="60"/>
      <c r="F12" s="47"/>
      <c r="G12" s="47"/>
      <c r="H12" s="47"/>
      <c r="I12" s="47"/>
      <c r="J12" s="47"/>
    </row>
    <row r="13" spans="1:14" x14ac:dyDescent="0.4">
      <c r="C13" s="60"/>
      <c r="F13" s="47"/>
      <c r="G13" s="47"/>
      <c r="H13" s="47"/>
      <c r="I13" s="47"/>
      <c r="J13" s="47"/>
    </row>
    <row r="14" spans="1:14" x14ac:dyDescent="0.4">
      <c r="C14" s="60"/>
      <c r="F14" s="47"/>
      <c r="G14" s="47"/>
      <c r="H14" s="47"/>
      <c r="I14" s="47"/>
      <c r="J14" s="47"/>
    </row>
    <row r="15" spans="1:14" x14ac:dyDescent="0.4">
      <c r="C15" s="60"/>
      <c r="F15" s="47"/>
      <c r="G15" s="47"/>
      <c r="H15" s="47"/>
      <c r="I15" s="47"/>
      <c r="J15" s="47"/>
    </row>
    <row r="16" spans="1:14" x14ac:dyDescent="0.4">
      <c r="C16" s="127" t="s">
        <v>34</v>
      </c>
      <c r="D16" s="127"/>
      <c r="F16" s="55" t="s">
        <v>14</v>
      </c>
      <c r="G16" s="56" t="s">
        <v>33</v>
      </c>
      <c r="H16" s="55" t="s">
        <v>39</v>
      </c>
      <c r="I16" s="56" t="s">
        <v>40</v>
      </c>
      <c r="J16" s="55" t="s">
        <v>32</v>
      </c>
      <c r="L16" s="45"/>
    </row>
    <row r="17" spans="5:10" x14ac:dyDescent="0.4">
      <c r="E17" s="49" t="s">
        <v>29</v>
      </c>
      <c r="F17" s="57">
        <f t="shared" ref="F17:J17" si="1">F19+(1.96*F21)</f>
        <v>0.24068000000000001</v>
      </c>
      <c r="G17" s="57">
        <f t="shared" ref="G17" si="2">G19+(1.96*G21)</f>
        <v>-1.7440000000000001E-2</v>
      </c>
      <c r="H17" s="57">
        <f t="shared" si="1"/>
        <v>-2.1360000000000001E-2</v>
      </c>
      <c r="I17" s="57">
        <f t="shared" si="1"/>
        <v>-2.2400000000000007E-3</v>
      </c>
      <c r="J17" s="48">
        <f t="shared" si="1"/>
        <v>0.13804</v>
      </c>
    </row>
    <row r="18" spans="5:10" x14ac:dyDescent="0.4">
      <c r="E18" s="50" t="s">
        <v>30</v>
      </c>
      <c r="F18" s="58">
        <f t="shared" ref="F18:J18" si="3">F19-(1.96*F21)</f>
        <v>1.3319999999999999E-2</v>
      </c>
      <c r="G18" s="58">
        <f t="shared" si="3"/>
        <v>-6.0560000000000003E-2</v>
      </c>
      <c r="H18" s="58">
        <f t="shared" si="3"/>
        <v>-5.6639999999999996E-2</v>
      </c>
      <c r="I18" s="58">
        <f t="shared" si="3"/>
        <v>-2.5759999999999998E-2</v>
      </c>
      <c r="J18" s="48">
        <f t="shared" si="3"/>
        <v>4.3959999999999999E-2</v>
      </c>
    </row>
    <row r="19" spans="5:10" x14ac:dyDescent="0.4">
      <c r="E19" s="51" t="s">
        <v>31</v>
      </c>
      <c r="F19" s="59">
        <v>0.127</v>
      </c>
      <c r="G19" s="59">
        <v>-3.9E-2</v>
      </c>
      <c r="H19" s="59">
        <v>-3.9E-2</v>
      </c>
      <c r="I19" s="59">
        <v>-1.4E-2</v>
      </c>
      <c r="J19" s="48">
        <v>9.0999999999999998E-2</v>
      </c>
    </row>
    <row r="20" spans="5:10" x14ac:dyDescent="0.4">
      <c r="F20" s="48"/>
      <c r="G20" s="48"/>
      <c r="H20" s="48"/>
      <c r="I20" s="48"/>
      <c r="J20" s="48"/>
    </row>
    <row r="21" spans="5:10" x14ac:dyDescent="0.4">
      <c r="F21" s="48">
        <v>5.8000000000000003E-2</v>
      </c>
      <c r="G21" s="48">
        <v>1.0999999999999999E-2</v>
      </c>
      <c r="H21" s="48">
        <v>8.9999999999999993E-3</v>
      </c>
      <c r="I21" s="48">
        <v>6.0000000000000001E-3</v>
      </c>
      <c r="J21" s="43">
        <v>2.4E-2</v>
      </c>
    </row>
    <row r="22" spans="5:10" x14ac:dyDescent="0.4">
      <c r="F22" s="32"/>
      <c r="G22" s="32"/>
      <c r="H22" s="32"/>
      <c r="I22" s="30"/>
      <c r="J22" s="30"/>
    </row>
    <row r="47" spans="8:8" x14ac:dyDescent="0.4">
      <c r="H47" s="44">
        <v>0</v>
      </c>
    </row>
  </sheetData>
  <mergeCells count="6">
    <mergeCell ref="C7:D7"/>
    <mergeCell ref="C16:D16"/>
    <mergeCell ref="B1:J1"/>
    <mergeCell ref="B2:J2"/>
    <mergeCell ref="B3:M3"/>
    <mergeCell ref="B4:K4"/>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9"/>
  <sheetViews>
    <sheetView zoomScale="70" zoomScaleNormal="70" workbookViewId="0">
      <selection activeCell="B3" sqref="B3:O3"/>
    </sheetView>
  </sheetViews>
  <sheetFormatPr baseColWidth="10" defaultColWidth="11.46484375" defaultRowHeight="14.25" x14ac:dyDescent="0.45"/>
  <cols>
    <col min="1" max="4" width="11.46484375" style="11"/>
    <col min="5" max="5" width="18.33203125" style="11" customWidth="1"/>
    <col min="6" max="6" width="19.1328125" style="11" customWidth="1"/>
    <col min="7" max="7" width="17.796875" style="11" customWidth="1"/>
    <col min="8" max="8" width="11.46484375" style="11" customWidth="1"/>
    <col min="9" max="9" width="16.46484375" style="11" customWidth="1"/>
    <col min="10" max="10" width="11.46484375" style="11"/>
    <col min="11" max="11" width="11.46484375" style="11" customWidth="1"/>
    <col min="12" max="16384" width="11.46484375" style="11"/>
  </cols>
  <sheetData>
    <row r="1" spans="1:15" s="33" customFormat="1" ht="15" x14ac:dyDescent="0.4">
      <c r="A1" s="1" t="s">
        <v>0</v>
      </c>
      <c r="B1" s="123" t="s">
        <v>67</v>
      </c>
      <c r="C1" s="123"/>
      <c r="D1" s="123"/>
      <c r="E1" s="123"/>
      <c r="F1" s="123"/>
      <c r="G1" s="123"/>
      <c r="H1" s="123"/>
      <c r="I1" s="123"/>
      <c r="J1" s="123"/>
      <c r="K1" s="123"/>
    </row>
    <row r="2" spans="1:15" s="33" customFormat="1" ht="15" x14ac:dyDescent="0.4">
      <c r="A2" s="1" t="s">
        <v>28</v>
      </c>
      <c r="B2" s="123" t="s">
        <v>93</v>
      </c>
      <c r="C2" s="123"/>
      <c r="D2" s="123"/>
      <c r="E2" s="123"/>
      <c r="F2" s="123"/>
      <c r="G2" s="123"/>
      <c r="H2" s="123"/>
      <c r="I2" s="123"/>
      <c r="J2" s="123"/>
      <c r="K2" s="123"/>
      <c r="L2" s="123"/>
    </row>
    <row r="3" spans="1:15" s="33" customFormat="1" ht="15" x14ac:dyDescent="0.4">
      <c r="A3" s="1" t="s">
        <v>2</v>
      </c>
      <c r="B3" s="123" t="s">
        <v>100</v>
      </c>
      <c r="C3" s="123"/>
      <c r="D3" s="123"/>
      <c r="E3" s="123"/>
      <c r="F3" s="123"/>
      <c r="G3" s="123"/>
      <c r="H3" s="123"/>
      <c r="I3" s="123"/>
      <c r="J3" s="123"/>
      <c r="K3" s="123"/>
      <c r="L3" s="123"/>
      <c r="M3" s="123"/>
      <c r="N3" s="123"/>
      <c r="O3" s="123"/>
    </row>
    <row r="4" spans="1:15" s="33" customFormat="1" ht="15" x14ac:dyDescent="0.4">
      <c r="A4" s="6" t="s">
        <v>10</v>
      </c>
      <c r="B4" s="123" t="s">
        <v>75</v>
      </c>
      <c r="C4" s="123"/>
      <c r="D4" s="123"/>
      <c r="E4" s="123"/>
      <c r="F4" s="123"/>
      <c r="G4" s="123"/>
      <c r="H4" s="123"/>
      <c r="I4" s="123"/>
      <c r="J4" s="123"/>
      <c r="K4" s="123"/>
      <c r="L4" s="123"/>
    </row>
    <row r="7" spans="1:15" ht="15" x14ac:dyDescent="0.45">
      <c r="B7" s="109" t="s">
        <v>87</v>
      </c>
      <c r="D7" s="80"/>
      <c r="E7" s="132" t="s">
        <v>14</v>
      </c>
      <c r="F7" s="133"/>
      <c r="G7" s="134" t="s">
        <v>33</v>
      </c>
      <c r="H7" s="135"/>
      <c r="I7" s="132" t="s">
        <v>32</v>
      </c>
      <c r="J7" s="133"/>
      <c r="K7" s="17"/>
    </row>
    <row r="8" spans="1:15" ht="27" x14ac:dyDescent="0.45">
      <c r="D8" s="80"/>
      <c r="E8" s="92" t="s">
        <v>82</v>
      </c>
      <c r="F8" s="92" t="s">
        <v>83</v>
      </c>
      <c r="G8" s="92" t="s">
        <v>82</v>
      </c>
      <c r="H8" s="92" t="s">
        <v>83</v>
      </c>
      <c r="I8" s="92" t="s">
        <v>82</v>
      </c>
      <c r="J8" s="92" t="s">
        <v>83</v>
      </c>
      <c r="K8" s="20"/>
      <c r="L8" s="19"/>
      <c r="M8" s="19"/>
    </row>
    <row r="9" spans="1:15" x14ac:dyDescent="0.45">
      <c r="D9" s="84" t="s">
        <v>29</v>
      </c>
      <c r="E9" s="94">
        <f>(EXP(E19)-1)*100</f>
        <v>16.420680377291031</v>
      </c>
      <c r="F9" s="81">
        <f t="shared" ref="F9:J9" si="0">(EXP(F19)-1)*100</f>
        <v>10.075906399397883</v>
      </c>
      <c r="G9" s="94">
        <f t="shared" si="0"/>
        <v>-3.3930981887085765</v>
      </c>
      <c r="H9" s="81">
        <f t="shared" si="0"/>
        <v>1.0615953583169135</v>
      </c>
      <c r="I9" s="94">
        <f t="shared" si="0"/>
        <v>9.7637343193984307</v>
      </c>
      <c r="J9" s="81">
        <f t="shared" si="0"/>
        <v>8.2334194381145984</v>
      </c>
      <c r="K9" s="16"/>
      <c r="L9" s="16"/>
      <c r="M9" s="16"/>
    </row>
    <row r="10" spans="1:15" x14ac:dyDescent="0.45">
      <c r="D10" s="85" t="s">
        <v>30</v>
      </c>
      <c r="E10" s="95">
        <f>(EXP(E20)-1)*100</f>
        <v>5.9672607958219714</v>
      </c>
      <c r="F10" s="82">
        <f t="shared" ref="F10:J10" si="1">(EXP(F20)-1)*100</f>
        <v>-0.1998001332666921</v>
      </c>
      <c r="G10" s="95">
        <f t="shared" si="1"/>
        <v>-8.192849569936822</v>
      </c>
      <c r="H10" s="82">
        <f t="shared" si="1"/>
        <v>-3.2035629773278229</v>
      </c>
      <c r="I10" s="95">
        <f t="shared" si="1"/>
        <v>1.0898965670015359</v>
      </c>
      <c r="J10" s="82">
        <f t="shared" si="1"/>
        <v>-0.70947128504268431</v>
      </c>
      <c r="K10" s="16"/>
      <c r="L10" s="16"/>
      <c r="M10" s="16"/>
    </row>
    <row r="11" spans="1:15" x14ac:dyDescent="0.45">
      <c r="D11" s="86" t="s">
        <v>31</v>
      </c>
      <c r="E11" s="96">
        <f>(EXP(E21)-1)*100</f>
        <v>11.071061035570517</v>
      </c>
      <c r="F11" s="83">
        <f t="shared" ref="F11:J11" si="2">(EXP(F21)-1)*100</f>
        <v>4.8122009079655692</v>
      </c>
      <c r="G11" s="96">
        <f t="shared" si="2"/>
        <v>-5.8235466415751276</v>
      </c>
      <c r="H11" s="83">
        <f t="shared" si="2"/>
        <v>-1.0939721224631271</v>
      </c>
      <c r="I11" s="96">
        <f t="shared" si="2"/>
        <v>5.3375742513364743</v>
      </c>
      <c r="J11" s="83">
        <f t="shared" si="2"/>
        <v>3.6655846490923683</v>
      </c>
      <c r="K11" s="16"/>
      <c r="L11" s="16"/>
      <c r="M11" s="16"/>
    </row>
    <row r="17" spans="2:13" ht="15.4" x14ac:dyDescent="0.45">
      <c r="B17" s="15" t="s">
        <v>34</v>
      </c>
      <c r="D17" s="79"/>
      <c r="E17" s="128" t="s">
        <v>14</v>
      </c>
      <c r="F17" s="129"/>
      <c r="G17" s="130" t="s">
        <v>33</v>
      </c>
      <c r="H17" s="131"/>
      <c r="I17" s="128" t="s">
        <v>32</v>
      </c>
      <c r="J17" s="129"/>
      <c r="K17" s="17"/>
    </row>
    <row r="18" spans="2:13" ht="27" x14ac:dyDescent="0.45">
      <c r="D18" s="87"/>
      <c r="E18" s="103" t="s">
        <v>82</v>
      </c>
      <c r="F18" s="103" t="s">
        <v>83</v>
      </c>
      <c r="G18" s="103" t="s">
        <v>86</v>
      </c>
      <c r="H18" s="103" t="s">
        <v>83</v>
      </c>
      <c r="I18" s="103" t="s">
        <v>82</v>
      </c>
      <c r="J18" s="103" t="s">
        <v>83</v>
      </c>
      <c r="K18" s="19"/>
      <c r="L18" s="19"/>
      <c r="M18" s="18"/>
    </row>
    <row r="19" spans="2:13" x14ac:dyDescent="0.45">
      <c r="D19" s="88" t="s">
        <v>29</v>
      </c>
      <c r="E19" s="97">
        <f>E21+(1.96*E23)</f>
        <v>0.15204000000000001</v>
      </c>
      <c r="F19" s="98">
        <f>F21+(1.96*F23)</f>
        <v>9.6000000000000002E-2</v>
      </c>
      <c r="G19" s="97">
        <f>G21+(1.96*G23)</f>
        <v>-3.4519999999999995E-2</v>
      </c>
      <c r="H19" s="98">
        <f>H21+(1.96*H23)</f>
        <v>1.056E-2</v>
      </c>
      <c r="I19" s="97">
        <f t="shared" ref="I19:J19" si="3">I21+(1.96*I23)</f>
        <v>9.3159999999999993E-2</v>
      </c>
      <c r="J19" s="98">
        <f t="shared" si="3"/>
        <v>7.9119999999999996E-2</v>
      </c>
    </row>
    <row r="20" spans="2:13" x14ac:dyDescent="0.45">
      <c r="D20" s="89" t="s">
        <v>30</v>
      </c>
      <c r="E20" s="99">
        <f>E21-(1.96*E23)</f>
        <v>5.7959999999999998E-2</v>
      </c>
      <c r="F20" s="100">
        <f>F21-(1.96*F23)</f>
        <v>-2.0000000000000018E-3</v>
      </c>
      <c r="G20" s="99">
        <f>G21-(1.96*G23)</f>
        <v>-8.548E-2</v>
      </c>
      <c r="H20" s="100">
        <f>H21-(1.96*H23)</f>
        <v>-3.2559999999999999E-2</v>
      </c>
      <c r="I20" s="99">
        <f t="shared" ref="I20" si="4">I21-(1.96*I23)</f>
        <v>1.0839999999999995E-2</v>
      </c>
      <c r="J20" s="100">
        <f t="shared" ref="J20" si="5">J21-(1.96*J23)</f>
        <v>-7.1200000000000013E-3</v>
      </c>
    </row>
    <row r="21" spans="2:13" x14ac:dyDescent="0.45">
      <c r="D21" s="90" t="s">
        <v>31</v>
      </c>
      <c r="E21" s="101">
        <v>0.105</v>
      </c>
      <c r="F21" s="102">
        <v>4.7E-2</v>
      </c>
      <c r="G21" s="101">
        <v>-0.06</v>
      </c>
      <c r="H21" s="102">
        <v>-1.0999999999999999E-2</v>
      </c>
      <c r="I21" s="101">
        <v>5.1999999999999998E-2</v>
      </c>
      <c r="J21" s="102">
        <v>3.5999999999999997E-2</v>
      </c>
    </row>
    <row r="22" spans="2:13" x14ac:dyDescent="0.45">
      <c r="D22" s="79"/>
      <c r="E22" s="91"/>
      <c r="F22" s="91"/>
      <c r="G22" s="79"/>
      <c r="H22" s="79"/>
      <c r="I22" s="79"/>
      <c r="J22" s="79"/>
    </row>
    <row r="23" spans="2:13" x14ac:dyDescent="0.45">
      <c r="D23" s="79"/>
      <c r="E23" s="91">
        <v>2.4E-2</v>
      </c>
      <c r="F23" s="91">
        <v>2.5000000000000001E-2</v>
      </c>
      <c r="G23" s="61">
        <v>1.2999999999999999E-2</v>
      </c>
      <c r="H23" s="79">
        <v>1.0999999999999999E-2</v>
      </c>
      <c r="I23" s="79">
        <v>2.1000000000000001E-2</v>
      </c>
      <c r="J23" s="79">
        <v>2.1999999999999999E-2</v>
      </c>
    </row>
    <row r="24" spans="2:13" x14ac:dyDescent="0.45">
      <c r="E24" s="14"/>
      <c r="F24" s="14"/>
      <c r="G24" s="14"/>
      <c r="H24" s="10"/>
      <c r="I24" s="10"/>
    </row>
    <row r="49" spans="7:7" x14ac:dyDescent="0.45">
      <c r="G49" s="11">
        <v>0</v>
      </c>
    </row>
  </sheetData>
  <mergeCells count="10">
    <mergeCell ref="E17:F17"/>
    <mergeCell ref="G17:H17"/>
    <mergeCell ref="I17:J17"/>
    <mergeCell ref="B3:O3"/>
    <mergeCell ref="B1:K1"/>
    <mergeCell ref="B2:L2"/>
    <mergeCell ref="B4:L4"/>
    <mergeCell ref="E7:F7"/>
    <mergeCell ref="G7:H7"/>
    <mergeCell ref="I7:J7"/>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
  <sheetViews>
    <sheetView zoomScale="80" zoomScaleNormal="80" workbookViewId="0">
      <selection activeCell="K35" sqref="K35"/>
    </sheetView>
  </sheetViews>
  <sheetFormatPr baseColWidth="10" defaultRowHeight="14.25" x14ac:dyDescent="0.45"/>
  <cols>
    <col min="1" max="1" width="17.1328125" customWidth="1"/>
    <col min="3" max="3" width="16.33203125" customWidth="1"/>
    <col min="4" max="4" width="20.19921875" customWidth="1"/>
  </cols>
  <sheetData>
    <row r="1" spans="1:18" s="33" customFormat="1" ht="15" x14ac:dyDescent="0.4">
      <c r="A1" s="1" t="s">
        <v>0</v>
      </c>
      <c r="B1" s="124" t="s">
        <v>94</v>
      </c>
      <c r="C1" s="124"/>
      <c r="D1" s="124"/>
      <c r="E1" s="124"/>
      <c r="F1" s="124"/>
      <c r="G1" s="124"/>
      <c r="H1" s="124"/>
      <c r="I1" s="124"/>
      <c r="J1" s="124"/>
      <c r="K1" s="124"/>
      <c r="L1" s="124"/>
      <c r="M1" s="124"/>
      <c r="N1" s="124"/>
      <c r="O1" s="124"/>
      <c r="P1" s="124"/>
      <c r="Q1" s="124"/>
    </row>
    <row r="2" spans="1:18" s="33" customFormat="1" ht="15" x14ac:dyDescent="0.4">
      <c r="A2" s="1" t="s">
        <v>28</v>
      </c>
      <c r="B2" s="124" t="s">
        <v>95</v>
      </c>
      <c r="C2" s="124"/>
      <c r="D2" s="124"/>
      <c r="E2" s="124"/>
      <c r="F2" s="124"/>
      <c r="G2" s="124"/>
      <c r="H2" s="124"/>
      <c r="I2" s="124"/>
      <c r="J2" s="124"/>
      <c r="K2" s="124"/>
      <c r="L2" s="124"/>
      <c r="M2" s="124"/>
      <c r="N2" s="124"/>
      <c r="O2" s="124"/>
      <c r="P2" s="124"/>
      <c r="Q2" s="124"/>
    </row>
    <row r="3" spans="1:18" s="33" customFormat="1" ht="38.450000000000003" customHeight="1" x14ac:dyDescent="0.4">
      <c r="A3" s="1" t="s">
        <v>2</v>
      </c>
      <c r="B3" s="125" t="s">
        <v>99</v>
      </c>
      <c r="C3" s="125"/>
      <c r="D3" s="125"/>
      <c r="E3" s="125"/>
      <c r="F3" s="125"/>
      <c r="G3" s="125"/>
      <c r="H3" s="125"/>
      <c r="I3" s="125"/>
      <c r="J3" s="125"/>
      <c r="K3" s="125"/>
      <c r="L3" s="125"/>
      <c r="M3" s="125"/>
      <c r="N3" s="125"/>
      <c r="O3" s="125"/>
      <c r="P3" s="125"/>
      <c r="Q3" s="125"/>
      <c r="R3" s="125"/>
    </row>
    <row r="4" spans="1:18" s="33" customFormat="1" ht="15" x14ac:dyDescent="0.4">
      <c r="A4" s="6" t="s">
        <v>10</v>
      </c>
      <c r="B4" s="123" t="s">
        <v>76</v>
      </c>
      <c r="C4" s="123"/>
      <c r="D4" s="123"/>
      <c r="E4" s="123"/>
      <c r="F4" s="123"/>
      <c r="G4" s="123"/>
      <c r="H4" s="123"/>
      <c r="I4" s="123"/>
      <c r="J4" s="123"/>
      <c r="K4" s="123"/>
      <c r="L4" s="123"/>
      <c r="M4" s="123"/>
      <c r="N4" s="123"/>
      <c r="O4" s="123"/>
      <c r="P4" s="123"/>
      <c r="Q4" s="123"/>
      <c r="R4" s="123"/>
    </row>
    <row r="7" spans="1:18" ht="15.4" x14ac:dyDescent="0.45">
      <c r="B7" s="74" t="s">
        <v>46</v>
      </c>
      <c r="C7" s="74" t="s">
        <v>47</v>
      </c>
      <c r="D7" s="74" t="s">
        <v>48</v>
      </c>
      <c r="E7" s="74" t="s">
        <v>49</v>
      </c>
      <c r="F7" s="74" t="s">
        <v>50</v>
      </c>
      <c r="G7" s="74" t="s">
        <v>51</v>
      </c>
      <c r="H7" s="75" t="s">
        <v>52</v>
      </c>
      <c r="I7" s="74" t="s">
        <v>53</v>
      </c>
    </row>
    <row r="8" spans="1:18" ht="15.4" x14ac:dyDescent="0.45">
      <c r="B8" s="25" t="s">
        <v>54</v>
      </c>
      <c r="C8" s="76">
        <v>4.8000000000000001E-2</v>
      </c>
      <c r="D8" s="76">
        <v>-8.9999999999999993E-3</v>
      </c>
      <c r="E8" s="76">
        <v>0.02</v>
      </c>
      <c r="F8" s="76">
        <v>2.8999999999999998E-2</v>
      </c>
      <c r="G8" s="76">
        <v>2.8000000000000001E-2</v>
      </c>
      <c r="H8" s="76">
        <v>-4</v>
      </c>
      <c r="I8" s="76">
        <v>-0.108</v>
      </c>
    </row>
    <row r="9" spans="1:18" ht="15.4" x14ac:dyDescent="0.45">
      <c r="B9" s="26" t="s">
        <v>55</v>
      </c>
      <c r="C9" s="77">
        <v>6.2E-2</v>
      </c>
      <c r="D9" s="77">
        <v>-0.01</v>
      </c>
      <c r="E9" s="77">
        <v>2.5999999999999999E-2</v>
      </c>
      <c r="F9" s="77">
        <v>3.5999999999999997E-2</v>
      </c>
      <c r="G9" s="77">
        <v>3.6000000000000004E-2</v>
      </c>
      <c r="H9" s="77">
        <v>-3</v>
      </c>
      <c r="I9" s="77">
        <v>-0.108</v>
      </c>
    </row>
    <row r="10" spans="1:18" ht="15.4" x14ac:dyDescent="0.45">
      <c r="B10" s="26" t="s">
        <v>56</v>
      </c>
      <c r="C10" s="77">
        <v>3.5999999999999997E-2</v>
      </c>
      <c r="D10" s="77">
        <v>3.0000000000000001E-3</v>
      </c>
      <c r="E10" s="77">
        <v>1.9E-2</v>
      </c>
      <c r="F10" s="77">
        <v>1.6E-2</v>
      </c>
      <c r="G10" s="77">
        <v>1.6999999999999998E-2</v>
      </c>
      <c r="H10" s="77">
        <v>-2</v>
      </c>
      <c r="I10" s="77">
        <v>-0.108</v>
      </c>
    </row>
    <row r="11" spans="1:18" ht="15.4" x14ac:dyDescent="0.45">
      <c r="B11" s="26" t="s">
        <v>57</v>
      </c>
      <c r="C11" s="77">
        <v>0</v>
      </c>
      <c r="D11" s="77">
        <v>0</v>
      </c>
      <c r="E11" s="77">
        <v>0</v>
      </c>
      <c r="F11" s="77">
        <v>0</v>
      </c>
      <c r="G11" s="77">
        <v>0</v>
      </c>
      <c r="H11" s="77">
        <v>-1</v>
      </c>
      <c r="I11" s="77">
        <v>-0.108</v>
      </c>
    </row>
    <row r="12" spans="1:18" ht="15.4" x14ac:dyDescent="0.45">
      <c r="B12" s="26" t="s">
        <v>58</v>
      </c>
      <c r="C12" s="77">
        <v>-2.1999999999999999E-2</v>
      </c>
      <c r="D12" s="77">
        <v>-7.1999999999999995E-2</v>
      </c>
      <c r="E12" s="77">
        <v>-4.7E-2</v>
      </c>
      <c r="F12" s="77">
        <v>2.4999999999999994E-2</v>
      </c>
      <c r="G12" s="77">
        <v>2.5000000000000001E-2</v>
      </c>
      <c r="H12" s="77">
        <v>0</v>
      </c>
      <c r="I12" s="77">
        <v>-0.108</v>
      </c>
    </row>
    <row r="13" spans="1:18" ht="15.4" x14ac:dyDescent="0.45">
      <c r="B13" s="26" t="s">
        <v>59</v>
      </c>
      <c r="C13" s="77">
        <v>-4.2999999999999997E-2</v>
      </c>
      <c r="D13" s="77">
        <v>-9.6000000000000002E-2</v>
      </c>
      <c r="E13" s="77">
        <v>-6.9000000000000006E-2</v>
      </c>
      <c r="F13" s="77">
        <v>2.6999999999999996E-2</v>
      </c>
      <c r="G13" s="77">
        <v>2.6000000000000009E-2</v>
      </c>
      <c r="H13" s="77">
        <v>1</v>
      </c>
      <c r="I13" s="77">
        <v>-0.108</v>
      </c>
    </row>
    <row r="14" spans="1:18" ht="15.4" x14ac:dyDescent="0.45">
      <c r="B14" s="27" t="s">
        <v>60</v>
      </c>
      <c r="C14" s="78">
        <v>-4.7E-2</v>
      </c>
      <c r="D14" s="78">
        <v>-9.5000000000000001E-2</v>
      </c>
      <c r="E14" s="78">
        <v>-7.0000000000000007E-2</v>
      </c>
      <c r="F14" s="78">
        <v>2.4999999999999994E-2</v>
      </c>
      <c r="G14" s="78">
        <v>2.3000000000000007E-2</v>
      </c>
      <c r="H14" s="78">
        <v>2</v>
      </c>
      <c r="I14" s="78">
        <v>-0.108</v>
      </c>
    </row>
  </sheetData>
  <mergeCells count="4">
    <mergeCell ref="B4:R4"/>
    <mergeCell ref="B1:Q1"/>
    <mergeCell ref="B2:Q2"/>
    <mergeCell ref="B3:R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election activeCell="H16" sqref="H16"/>
    </sheetView>
  </sheetViews>
  <sheetFormatPr baseColWidth="10" defaultColWidth="10.6640625" defaultRowHeight="15" x14ac:dyDescent="0.4"/>
  <cols>
    <col min="1" max="2" width="10.6640625" style="7"/>
    <col min="3" max="3" width="48.796875" style="7" customWidth="1"/>
    <col min="4" max="4" width="15.1328125" style="7" customWidth="1"/>
    <col min="5" max="5" width="20.1328125" style="7" customWidth="1"/>
    <col min="6" max="6" width="20.46484375" style="7" customWidth="1"/>
    <col min="7" max="16384" width="10.6640625" style="7"/>
  </cols>
  <sheetData>
    <row r="1" spans="1:7" s="33" customFormat="1" x14ac:dyDescent="0.4">
      <c r="A1" s="12" t="s">
        <v>0</v>
      </c>
      <c r="B1" s="123" t="s">
        <v>64</v>
      </c>
      <c r="C1" s="123"/>
      <c r="D1" s="123"/>
      <c r="E1" s="62"/>
      <c r="F1" s="62"/>
      <c r="G1" s="62"/>
    </row>
    <row r="2" spans="1:7" s="33" customFormat="1" x14ac:dyDescent="0.4">
      <c r="A2" s="12" t="s">
        <v>1</v>
      </c>
      <c r="B2" s="123" t="s">
        <v>63</v>
      </c>
      <c r="C2" s="123"/>
      <c r="D2" s="123"/>
      <c r="E2" s="123"/>
      <c r="F2" s="123"/>
      <c r="G2" s="62"/>
    </row>
    <row r="3" spans="1:7" s="33" customFormat="1" x14ac:dyDescent="0.4">
      <c r="A3" s="12" t="s">
        <v>10</v>
      </c>
      <c r="B3" s="123" t="s">
        <v>88</v>
      </c>
      <c r="C3" s="123"/>
      <c r="D3" s="123"/>
      <c r="E3" s="123"/>
      <c r="F3" s="123"/>
      <c r="G3" s="123"/>
    </row>
    <row r="6" spans="1:7" ht="30" x14ac:dyDescent="0.4">
      <c r="C6" s="63" t="s">
        <v>38</v>
      </c>
      <c r="D6" s="40" t="s">
        <v>90</v>
      </c>
      <c r="E6" s="40" t="s">
        <v>62</v>
      </c>
      <c r="F6" s="40" t="s">
        <v>61</v>
      </c>
    </row>
    <row r="7" spans="1:7" x14ac:dyDescent="0.4">
      <c r="C7" s="64" t="s">
        <v>89</v>
      </c>
      <c r="D7" s="67">
        <v>-2.8</v>
      </c>
      <c r="E7" s="67">
        <v>1.9</v>
      </c>
      <c r="F7" s="67">
        <v>-0.9</v>
      </c>
    </row>
    <row r="8" spans="1:7" x14ac:dyDescent="0.4">
      <c r="C8" s="65" t="s">
        <v>37</v>
      </c>
      <c r="D8" s="68">
        <v>2.2999999999999998</v>
      </c>
      <c r="E8" s="68">
        <v>-1.1000000000000001</v>
      </c>
      <c r="F8" s="68">
        <v>1.2</v>
      </c>
    </row>
    <row r="9" spans="1:7" x14ac:dyDescent="0.4">
      <c r="C9" s="66" t="s">
        <v>98</v>
      </c>
      <c r="D9" s="70">
        <v>4</v>
      </c>
      <c r="E9" s="69">
        <v>-2.2999999999999998</v>
      </c>
      <c r="F9" s="69">
        <v>1.7</v>
      </c>
    </row>
  </sheetData>
  <mergeCells count="3">
    <mergeCell ref="B1:D1"/>
    <mergeCell ref="B2:F2"/>
    <mergeCell ref="B3:G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7</vt:i4>
      </vt:variant>
    </vt:vector>
  </HeadingPairs>
  <TitlesOfParts>
    <vt:vector size="7" baseType="lpstr">
      <vt:lpstr>Lisez-moi</vt:lpstr>
      <vt:lpstr>Graphique 1</vt:lpstr>
      <vt:lpstr>Graphique 2</vt:lpstr>
      <vt:lpstr>Graphique 3</vt:lpstr>
      <vt:lpstr>Graphique 4</vt:lpstr>
      <vt:lpstr>Graphique 5</vt:lpstr>
      <vt:lpstr>Tableau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Emlinger Charlotte</dc:creator>
  <cp:lastModifiedBy>Boivin Laure</cp:lastModifiedBy>
  <dcterms:created xsi:type="dcterms:W3CDTF">2024-05-14T09:14:37Z</dcterms:created>
  <dcterms:modified xsi:type="dcterms:W3CDTF">2026-09-02T07:23:26Z</dcterms:modified>
</cp:coreProperties>
</file>